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420" windowWidth="11325" windowHeight="6015"/>
  </bookViews>
  <sheets>
    <sheet name="Formularz" sheetId="4" r:id="rId1"/>
    <sheet name="Wyjaśnienia" sheetId="5" r:id="rId2"/>
    <sheet name="Inf" sheetId="6" state="hidden" r:id="rId3"/>
    <sheet name="Charakterystyka" sheetId="7" state="hidden" r:id="rId4"/>
    <sheet name="Tabele" sheetId="10" state="hidden" r:id="rId5"/>
    <sheet name="Form_zkzl" sheetId="11" state="hidden" r:id="rId6"/>
    <sheet name="Form_zdm" sheetId="12" state="hidden" r:id="rId7"/>
    <sheet name="jednostki organizacyjne" sheetId="13" state="hidden" r:id="rId8"/>
    <sheet name="legenda" sheetId="14" state="hidden" r:id="rId9"/>
  </sheets>
  <definedNames>
    <definedName name="zbop">'jednostki organizacyjne'!$A$264:$E$264</definedName>
  </definedNames>
  <calcPr calcId="125725"/>
</workbook>
</file>

<file path=xl/calcChain.xml><?xml version="1.0" encoding="utf-8"?>
<calcChain xmlns="http://schemas.openxmlformats.org/spreadsheetml/2006/main">
  <c r="A4" i="5"/>
  <c r="A3"/>
  <c r="A2"/>
  <c r="I43" i="4"/>
  <c r="A48"/>
  <c r="A47"/>
  <c r="A46"/>
  <c r="B7" i="6"/>
  <c r="I6" i="4"/>
  <c r="A11"/>
  <c r="A10"/>
  <c r="A9"/>
  <c r="D58"/>
  <c r="D61" s="1"/>
  <c r="D52"/>
  <c r="D29"/>
  <c r="H28"/>
  <c r="H27"/>
  <c r="H26"/>
  <c r="H25"/>
  <c r="H24"/>
  <c r="H23"/>
  <c r="H22"/>
  <c r="F21"/>
  <c r="H21" s="1"/>
  <c r="F20"/>
  <c r="F29" s="1"/>
  <c r="H19"/>
  <c r="H18"/>
  <c r="H17"/>
  <c r="H16"/>
  <c r="H15"/>
  <c r="H14"/>
  <c r="H13"/>
  <c r="C8" i="7"/>
  <c r="D8"/>
  <c r="E8"/>
  <c r="F8"/>
  <c r="G8"/>
  <c r="C15" i="12"/>
  <c r="D15"/>
  <c r="E15"/>
  <c r="F15"/>
  <c r="G15"/>
  <c r="H15"/>
  <c r="I15"/>
  <c r="G22"/>
  <c r="H22"/>
  <c r="G23"/>
  <c r="H23"/>
  <c r="G24"/>
  <c r="H24"/>
  <c r="G25"/>
  <c r="H25"/>
  <c r="D26"/>
  <c r="F26"/>
  <c r="G26"/>
  <c r="H26"/>
  <c r="H11" i="11"/>
  <c r="H12"/>
  <c r="H13"/>
  <c r="H14"/>
  <c r="H15"/>
  <c r="H16"/>
  <c r="D17"/>
  <c r="F17"/>
  <c r="H17"/>
  <c r="H21"/>
  <c r="H22"/>
  <c r="H23"/>
  <c r="H24"/>
  <c r="D25"/>
  <c r="F25"/>
  <c r="H25"/>
  <c r="H29"/>
  <c r="H30"/>
  <c r="H31"/>
  <c r="H32"/>
  <c r="D33"/>
  <c r="F33"/>
  <c r="H33"/>
  <c r="H13" i="10"/>
  <c r="H14"/>
  <c r="H15"/>
  <c r="H16"/>
  <c r="H17"/>
  <c r="H18"/>
  <c r="H19"/>
  <c r="F20"/>
  <c r="H20"/>
  <c r="F21"/>
  <c r="H21"/>
  <c r="H22"/>
  <c r="H23"/>
  <c r="H24"/>
  <c r="H25"/>
  <c r="H26"/>
  <c r="H27"/>
  <c r="H28"/>
  <c r="D29"/>
  <c r="F29"/>
  <c r="H29"/>
  <c r="D52"/>
  <c r="D58"/>
  <c r="D60"/>
  <c r="D61"/>
  <c r="D62"/>
  <c r="B22" i="5"/>
  <c r="C22"/>
  <c r="H20" i="4" l="1"/>
  <c r="H29" s="1"/>
  <c r="D60" s="1"/>
  <c r="D62" s="1"/>
</calcChain>
</file>

<file path=xl/sharedStrings.xml><?xml version="1.0" encoding="utf-8"?>
<sst xmlns="http://schemas.openxmlformats.org/spreadsheetml/2006/main" count="1877" uniqueCount="1227">
  <si>
    <t>Zespół Szkół Zawodowych Nr 2  (Zasadnicza Szkoła Zawodowa Specjalna Nr 1, Zasadnicza Szkoła Zawodowa Nr 2, Szkoła Specjalna Przysposabiająca do Pracy Nr 4)</t>
  </si>
  <si>
    <t>Zespół Szkół Budowlano-Drzewnych (XXVIII Liceum Ogólnokształcące, XXVIII Liceum Profilowane, Technikum Budowlano-Drzewne, Zasadnicza Szkoła Zawodowa Nr 28, XXVIII Uzupełniające Liceum Ogólnokształcące dla Dorosłych, Technikum Uzupełniające Nr 28 dla Dorosłych, Szkoła Policealna Nr 28, Szkoła Policealna Nr 28 dla Dorosłych)</t>
  </si>
  <si>
    <t>Zespół Szkół Budownictwa Nr 1 (XXI Liceum Ogólnokształcące, XXI Liceum Profilowane, Technikum Budowlane, Szkoła Policealna Nr 21, szkoła Policealna Nr 21 dla Dorosłych)</t>
  </si>
  <si>
    <t>Zespół Szkół Chemicznych (Gimnazjum Nr 32, XXII Liceum Ogólnokształcące, XXII Liceum Profilowane, Szkoła Policealna Nr 22, szkoła Policealna Nr 22 dla Dorosłych)</t>
  </si>
  <si>
    <t>Zespół Szkół Ekonomicznych ( II Liceum Profilowane, Technikum Administracyjno-Ekonomiczne Nr 1, Szkoła Policealna Nr 1, Szkoła Policealna Nr 1 dla Dorosłych)</t>
  </si>
  <si>
    <t>Zespół Szkół Geodezyjno-Drogowych (XVIII Liceum Ogólnokształcące, XVIII Liceum Profilowane, Technikum Geodezyjno-Drogowe, Zasadnicza Szkoła Zawodowa Nr 18, XVIII Uzupełniające Liceum Ogólnokształcące dla Dorosłych, Technikum Uzupełniające Nr 18 dla Dorosłych, Szkoła Policealna Nr 18, Szkoła Policealna Nr 18 dla Dorosłych)</t>
  </si>
  <si>
    <t>Miejskie Centrum Interwencji Kryzysowej</t>
  </si>
  <si>
    <t>Zespół Szkół Komunikacji im. Hipolita Cegielskiego (XXXII Liceum Ogólnokształcące, XXXII Liceum Profilowane, Technikum Komunikacji, Szkoła Policealna Nr 32, Szkoła Policealna Nr 32 dla Dorosłych</t>
  </si>
  <si>
    <t>Zespół Szkół Licealno-Technicznych (XIX Liceum Ogólnokształcące, XIX Liceum Profilowane, XIX Uzupełniające Liceum Ogólnokształcące dla Dorosłych, Technikum Uzupełniające Nr 19 dla Dorosłych, Szkoła Policealna Nr 19, Szkoła Policealna Nr 19 dla Dorosłych</t>
  </si>
  <si>
    <t>Zespół Szkół Łączności (Gimnazjum Nr 4, XXXIV Liceum Ogólnokształcące, XXXIV Liceum Profilowane, Technikum Łączności, Zasadnicza Szkoła Zawodowa Nr 34, XXXIV Uzupełniające Liceum Ogólnokształcące dla Dorosłych, Technikum Uzupełniające Nr 34 dla Dorosłych, Szkoła Policealna Nr 34, Szkoła Policealna Nr 34 dla Dorosłych)</t>
  </si>
  <si>
    <t>Zespół Szkół Odzieżowych (XXIII Liceum Ogólnokształcące, XXIII Liceum Profilowane, Technikum Odzieżowo-Usługowe, Zasadnicza Szkoła Zawodowa Nr 23, XXIII Uzupełniające Liceum Ogólnokształcące dla Dorosłych, Technikum Uzupełniające Nr 23 dla Dorosłych, Szkoła Policealna Nr 23, Szkoła Policealna Nr 23 dla Dorosłych)</t>
  </si>
  <si>
    <t>Zespół Szkół Ogólnokształcących Nr 1 (Gimnazjum Dwujęzyczne, I Liceum Ogólnokształcące, I Liceum Ogólnokształcące dla Dorosłych, I Uzupełniające Liceum Ogólnokształcące dla Dorosłych)</t>
  </si>
  <si>
    <t>Zespół Szkół Przemysłu Spożywczego (XXXV Liceum Ogólnokształcące, VIII Liceum Profilowane, Technikum Przemysłu Spożywczego, Zasadnicza Szkoła Zawodowa Nr 8, Technikum Uzupełniające Nr 8 dla Dorosłych, Policealne Studium Zawodowe, Szkoła Policealna Nr 8, Szkoła Policealna Nr 8 dla Dorosłych)</t>
  </si>
  <si>
    <t>Zespół Szkół Technicznych w Gospodarce Żywnościowej  (XXXI Liceum Ogólnokształcące, XXXI Liceum Profilowane, Technikum Inżynierii i Agrobiznesu, Zasadnicza Szkoła Zawodowa Nr 31, Policealne Studium Inżynierii Środowiska i Melioracji, Szkoła Policealna Nr 31, Szkoła Policealna Nr 31 dla Dorosłych)</t>
  </si>
  <si>
    <t>Urząd Miasta Poznania 
Wydział Gospodarki Nieruchomościami
ul. Gronowa 20
61-655 Poznań</t>
  </si>
  <si>
    <t>III Liceum Ogólnokształcące im.św.Jana Kantego</t>
  </si>
  <si>
    <t>ul.Strzelecka 10</t>
  </si>
  <si>
    <t>61-845 Poznań</t>
  </si>
  <si>
    <t>Zespół Szkół Specjalnych Nr 102  (Szkoła Podstawowa Specjalna Nr 102, Gimnazjum Specjalne Nr 102, Zasadnicza Szkoła Zawodowa Specjalna Nr 2, Szkoła Specjalna Przysposabiająca do Pracy Nr 2)</t>
  </si>
  <si>
    <t>Zespół Szkół Nr 2 (Szkoła Podstawowa Nr 22 i Gimnazjum Nr 68)</t>
  </si>
  <si>
    <t>Zespół Szkół Nr 1 (Szkoła Podstawowa Nr 57 i Gimnazjum Nr 66)</t>
  </si>
  <si>
    <t>Zespół Szkół z Oddziałami Sportowymi Nr 4 (Szkoła Podstawowa Nr 27 i Gimnazjum Nr 64)</t>
  </si>
  <si>
    <t>Zakład Opieki Zdrowotnej Poznań - Stare Miasto</t>
  </si>
  <si>
    <t>ul. Szkolna 8/12</t>
  </si>
  <si>
    <t>61-833 Poznań</t>
  </si>
  <si>
    <t>POZSERWIS Gospodarstwo Pomocnicze Urzędu Miasta Poznania</t>
  </si>
  <si>
    <t>Poznańskie Centrum Świadczeń</t>
  </si>
  <si>
    <t>ul.Wszystkich Świętych 1</t>
  </si>
  <si>
    <t>Zakład Produkcji Ogrodniczej (gospodarstwo pomocnicze przy Zarządzie Zieleni Miejskiej)</t>
  </si>
  <si>
    <t>ul. Słupska 75/80</t>
  </si>
  <si>
    <t>60-458 Poznań</t>
  </si>
  <si>
    <t>Zakład Robót Drogowych (gospodarstwo pomocnicze przy Zarządzie Dróg Miejskich)</t>
  </si>
  <si>
    <t>Zakład Usług Parkowo-Leśnych (gospodarstwo pomocnicze przy Zarządzie Zieleni Miejskiej)</t>
  </si>
  <si>
    <t>ul. Wiankowa 1</t>
  </si>
  <si>
    <t>Miejskie Przedsiębiorstwo Komunikacyjne Poznań Sp. z o.o.</t>
  </si>
  <si>
    <t>ul. Głogowska 131/133</t>
  </si>
  <si>
    <t>60-244 Poznań</t>
  </si>
  <si>
    <t>Błąd uruchomienia ankiety :</t>
  </si>
  <si>
    <t>Poprawne zarejestrowanie ankiety wymaga uruchomienia makra.</t>
  </si>
  <si>
    <t>Wyjaśnienie zmian</t>
  </si>
  <si>
    <t>Visual Basic</t>
  </si>
  <si>
    <t>Przedszkole Nr 118 im. Ewy Szelburg Zarembiny</t>
  </si>
  <si>
    <t>INFORMACJA O STANIE MIENIA KOMUNALNEGO</t>
  </si>
  <si>
    <t>Nr KSAT :</t>
  </si>
  <si>
    <t>Nazwa i adres jednostki sprawozdawczej - pieczęć</t>
  </si>
  <si>
    <t>Urząd Miasta Poznania 
Wydział Mienia 
Komunalnego
ul. Gronowa 20
61-655 Poznań</t>
  </si>
  <si>
    <t>Nazwa i symbol klasyfikacji rodzajowej</t>
  </si>
  <si>
    <t>Wartość brutto środków trwałych (w zł)</t>
  </si>
  <si>
    <t>Wartość umorzenia środków trwałych (w zł)</t>
  </si>
  <si>
    <t>Wartość netto środków trwałych  (w zł)</t>
  </si>
  <si>
    <t>Budynki i lokale (gr. 1)</t>
  </si>
  <si>
    <t>Narzędzia, przyrządy, ruchomości i wyposażenie (gr. 8)</t>
  </si>
  <si>
    <t>R A Z E M</t>
  </si>
  <si>
    <t>Zbiory biblioteczne                        (konto 014)</t>
  </si>
  <si>
    <t>Wartości niematerialne i prawne (konto 020)</t>
  </si>
  <si>
    <t>Nr telefonu, pod którym można</t>
  </si>
  <si>
    <t>Sporządził dnia</t>
  </si>
  <si>
    <t>Pieczątka imienna i podpis</t>
  </si>
  <si>
    <t>uzyskać dodatkowe wyjaśnienia</t>
  </si>
  <si>
    <t>dyrektora/kierownika jednostki</t>
  </si>
  <si>
    <t>(zgodnie z Uchwałą Zarządu Miasta Poznania nr 112a/2000 z dn. 8 lutego 2000r.)</t>
  </si>
  <si>
    <t>Nazwa i adres jednostki sprawozdawczej
(wraz z pieczecią)</t>
  </si>
  <si>
    <t>Urząd Miasta Poznania</t>
  </si>
  <si>
    <t>Wydział Mienia Komunalnego
ul. Gronowa 20
61-655 Poznań</t>
  </si>
  <si>
    <t>Wyszczególnienie</t>
  </si>
  <si>
    <t>Grunty
(konto 011 - grupa 0)</t>
  </si>
  <si>
    <t>Budynki i lokale
(konto 011 - grupa 1)</t>
  </si>
  <si>
    <t>Obiekty inżynierii lądowej i wodnej
(konto 011 - grupa 2)</t>
  </si>
  <si>
    <t>Maszyny i urządzenia techniczne
(konto 011 - grupa 3 do 6)</t>
  </si>
  <si>
    <t>Narzedzia, przyrządy, ruchomości
i wyposażenie (konto 011 - grupa 8)</t>
  </si>
  <si>
    <t>Inwentarz żywy
(konto 011 - grupa 9)</t>
  </si>
  <si>
    <t>Zbiory biblioteczne
(konto 014)</t>
  </si>
  <si>
    <t>Wartości niematerialne i prawne
(konto 020)</t>
  </si>
  <si>
    <t>Nr telefonu, pod którym można uzyskać</t>
  </si>
  <si>
    <t>Pieczątka imienna i podpis osoby</t>
  </si>
  <si>
    <t>wyjaśnienia dotyczące sprawozdania</t>
  </si>
  <si>
    <t>działającej w imieniu sprawozdawcy</t>
  </si>
  <si>
    <t>Data sprawozdania:</t>
  </si>
  <si>
    <t>Łącze :</t>
  </si>
  <si>
    <t>Mienie użyczone</t>
  </si>
  <si>
    <t>N</t>
  </si>
  <si>
    <t>Ogród zoologiczny</t>
  </si>
  <si>
    <t>ZKZL ankieta dodatkowa</t>
  </si>
  <si>
    <t>ZDM ankieta dodatkowa</t>
  </si>
  <si>
    <t>ZKZL
Charakterystyka
komunalnego 
zasobu lokalowego</t>
  </si>
  <si>
    <t xml:space="preserve">Jednostka organizacyjna </t>
  </si>
  <si>
    <t>Sporządził</t>
  </si>
  <si>
    <t>Telefon kontaktowy</t>
  </si>
  <si>
    <t>Zespół Poradni Psychologiczno-Pedagogicznych n 1 w Poznaniu</t>
  </si>
  <si>
    <t>ul.Mickiewicza 30</t>
  </si>
  <si>
    <t>Kierownik</t>
  </si>
  <si>
    <t>Data sporządzenia</t>
  </si>
  <si>
    <t>Klasyfikacja rodzajowa</t>
  </si>
  <si>
    <t>Kod Ksatowski</t>
  </si>
  <si>
    <t>Nazwa elementu listy</t>
  </si>
  <si>
    <t>Brutto</t>
  </si>
  <si>
    <t>Umorzenie</t>
  </si>
  <si>
    <t>Netto</t>
  </si>
  <si>
    <t>GRU</t>
  </si>
  <si>
    <t>Grunty</t>
  </si>
  <si>
    <t>B</t>
  </si>
  <si>
    <t>Budynki i lokale</t>
  </si>
  <si>
    <t>OI</t>
  </si>
  <si>
    <t>MU</t>
  </si>
  <si>
    <t>Maszyny i urządzenia techniczne</t>
  </si>
  <si>
    <t>ST</t>
  </si>
  <si>
    <t>Środki transportu</t>
  </si>
  <si>
    <t>NPW</t>
  </si>
  <si>
    <t>Narzędzia, przyrządy, ruchomości
i wyposażenie</t>
  </si>
  <si>
    <t>INW</t>
  </si>
  <si>
    <t>Inwentarz żywy</t>
  </si>
  <si>
    <t>ZB</t>
  </si>
  <si>
    <t>Zbiory biblioteczne</t>
  </si>
  <si>
    <t>WNP</t>
  </si>
  <si>
    <t>Wartości niematerialne i prawne</t>
  </si>
  <si>
    <t>Zarząd Komunalnych Zasobów Lokalowych
Pl. Kolegiacki 17
61-841 Poznań</t>
  </si>
  <si>
    <t>CHARAKTERYSTYKA
KOMUNALNEGO ZASOBU LOKALOWEGO</t>
  </si>
  <si>
    <t>Ilość budynków</t>
  </si>
  <si>
    <t>Ilość lokali
mieszkalnych</t>
  </si>
  <si>
    <t>Ilość lokali
użytkowych</t>
  </si>
  <si>
    <t>Powierzchnia lokali
mieszkalnych [m²]</t>
  </si>
  <si>
    <t>Powierzchnia lokali
użytkowych [m²]</t>
  </si>
  <si>
    <t>Budynki komunalne</t>
  </si>
  <si>
    <t>Budynki wspólnot
mieszkaniowych</t>
  </si>
  <si>
    <t>z większościowym
udziałem gminy</t>
  </si>
  <si>
    <t>z mniejszościowym
udziałem gminy</t>
  </si>
  <si>
    <t>Ogółem</t>
  </si>
  <si>
    <t>BUDYNKI KOMUNALNE</t>
  </si>
  <si>
    <t>Zarząd Komunalnych Zasobów Lokalowych</t>
  </si>
  <si>
    <t>Pl. Kolegiacki 17</t>
  </si>
  <si>
    <t>61-841 Poznań</t>
  </si>
  <si>
    <t>w użyczeniu</t>
  </si>
  <si>
    <t>spółdzielcze własnościowe 
prawo do lokalu</t>
  </si>
  <si>
    <t>Obiekty inżynierii lądowej 
i wodnej (gr. 2)</t>
  </si>
  <si>
    <t>Maszyny i urządzenia techniczne 
(gr. 3-6)</t>
  </si>
  <si>
    <t>RAZEM</t>
  </si>
  <si>
    <t>BUDYNKI WSPÓLNOT MIESZKANIOWYCH</t>
  </si>
  <si>
    <t>(będących udziałem Miasta Poznania)</t>
  </si>
  <si>
    <t>Narzędzia, przyrządy, ruchomości 
i wyposażenie (gr. 8)</t>
  </si>
  <si>
    <t>WSPÓŁWŁASNOŚCI</t>
  </si>
  <si>
    <t>(będące udziałem Miasta Poznania)</t>
  </si>
  <si>
    <t>Tab.3.</t>
  </si>
  <si>
    <t>Charakterystyka dróg administrowanych przez Zarząd Dróg Miejskich w Poznaniu</t>
  </si>
  <si>
    <t>wg stanu na</t>
  </si>
  <si>
    <t>Lp.</t>
  </si>
  <si>
    <t>Dzielnica</t>
  </si>
  <si>
    <t>Powierzchnia (m²)</t>
  </si>
  <si>
    <t>Długość (mb)</t>
  </si>
  <si>
    <t>W tym drogi gminne i powiatowe (mb)</t>
  </si>
  <si>
    <t>drogi gminne i powiatowe</t>
  </si>
  <si>
    <t>pozostałe</t>
  </si>
  <si>
    <t>oświet-lone</t>
  </si>
  <si>
    <t>nawierzchnia twarda</t>
  </si>
  <si>
    <t>nawierzchnia gruntowa</t>
  </si>
  <si>
    <t>Stare Miasto</t>
  </si>
  <si>
    <t>Nowe Miasto</t>
  </si>
  <si>
    <t>Wilda</t>
  </si>
  <si>
    <t>Jeżyce</t>
  </si>
  <si>
    <t>Grunwald</t>
  </si>
  <si>
    <t>Razem</t>
  </si>
  <si>
    <t>Tab.4.</t>
  </si>
  <si>
    <t>Zarząd Transportu Miejskiego</t>
  </si>
  <si>
    <t>ul.Grunwaldzka 104</t>
  </si>
  <si>
    <t>60-307 Poznań</t>
  </si>
  <si>
    <t>Wartość dróg administrowanych przez Zarząd Dróg Miejskich w Poznaniu</t>
  </si>
  <si>
    <t>Kategoria dróg</t>
  </si>
  <si>
    <t>Wartość brutto</t>
  </si>
  <si>
    <t>Wartość umorzenia</t>
  </si>
  <si>
    <t>Wartość netto</t>
  </si>
  <si>
    <t>[zł]</t>
  </si>
  <si>
    <t>%</t>
  </si>
  <si>
    <t>Wartość dróg w ewidencji bilansowej w tym :</t>
  </si>
  <si>
    <t>(zgodnie z Zarządzeniem nr 975/2010/P Prezydenta Miasta Poznania z dnia 27 grudnia 2010r.)</t>
  </si>
  <si>
    <t>Drogi gminne</t>
  </si>
  <si>
    <t>Drogi powiatowe</t>
  </si>
  <si>
    <t>Wartość dróg w ewidencji pozabilansowej</t>
  </si>
  <si>
    <t>Id</t>
  </si>
  <si>
    <t xml:space="preserve">Nazwa </t>
  </si>
  <si>
    <t>Adres1</t>
  </si>
  <si>
    <t>Adres 2</t>
  </si>
  <si>
    <t>Ksat</t>
  </si>
  <si>
    <t>Kod1</t>
  </si>
  <si>
    <t>Kod2</t>
  </si>
  <si>
    <t>Kod3</t>
  </si>
  <si>
    <t>Ogród Zoologiczny</t>
  </si>
  <si>
    <t>61-063 Poznań</t>
  </si>
  <si>
    <t>Zarząd Dróg Miejskich</t>
  </si>
  <si>
    <t>ul. Wilczak 16</t>
  </si>
  <si>
    <t>61-623 Poznań</t>
  </si>
  <si>
    <t>Miejska Pracownia Urbanistyczna</t>
  </si>
  <si>
    <t>ul. Prusa 3</t>
  </si>
  <si>
    <t>60-819 Poznań</t>
  </si>
  <si>
    <t>Palmiarnia Poznańska</t>
  </si>
  <si>
    <t>Zespół Szkół z Klasami Integracyjnymi i Specjalnymi Nr 1 (Szkoła Podstawowa Nr 68, Gimnazjum Specjalne Nr 114)</t>
  </si>
  <si>
    <t>ul. Wodna 27</t>
  </si>
  <si>
    <t>pl. Kolegiacki 17</t>
  </si>
  <si>
    <t>Zespół Szkół Elektrycznych Nr 2 (XXVII Liceum Ogólnokształcące, XXVII Liceum Profilowane, Technikum Elektryczno-Elektroniczne, Zasadnicza Szkoła Zawodowa Nr 27, XXVII Liceum Ogólnokształcące dla Dorosłych, Technikum Uzupełniające Nr 27 dla Dorosłych)</t>
  </si>
  <si>
    <t>Inwestycje - środki trwałe w budowie        (konto 080,081,082,083)</t>
  </si>
  <si>
    <t>Zespół Szkół Gastronomicznych (III Liceum Profilowane, Technikum Gastronomiczne, Zasadnicza Szkoła Zawodowa Nr 3, Policealne Studium Zawodowe Nr 6, Technikum Uzupełniające Nr 3 dla Dorosłych)</t>
  </si>
  <si>
    <t>Zespół Szkół Mechanicznych im. Komisji Edukacji Narodowej (XXIX Liceum Ogólnokształcące, XXIX Liceum Profilowane, Technikum Mechaniczne, Zasadnicza Szkoła Zawodowa Nr 29, Technikum Uzupełniające Nr 29 dla Dorosłych)</t>
  </si>
  <si>
    <t>Zespół Szkół Mechaniki Precyzyjnej (I Liceum Profilowane, Technikum Elektroniczno-Mechaniczne, Zasadnicza Szkoła Zawodowa Nr 1, Technikum Uzupełniające Nr 1 dla Dorosłych</t>
  </si>
  <si>
    <t>Zespół Szkół Mistrzostwa Sportowego (Liceum Ogólnokształcące, Gimnazjum Mistrzostwa Sportowego)</t>
  </si>
  <si>
    <t>Zespół Szkół Ogólnokształcących Nr 2 (Szkoła Podstawowa Nr 56 i Gimnazjum Nr 29 z Oddziałami Dwujęzycznymi, XVI Liceum Ogólnokształcące z Oddziałami Dwujęzycznymi)</t>
  </si>
  <si>
    <t>Zespół Szkół Ogólnokształcących Nr 7 (VI Liceum Ogólnokształcące,  VI Liceum Ogólnokształcące dla Dorosłych, VI Uzupełniające Liceum Ogólnokształcące dla Dorosłych)</t>
  </si>
  <si>
    <t>Zespół Szkół Ogólnokształcących Nr 8 (X Liceum Ogólnokształcące, X Liceum Ogólnokształcące dla Dorosłych, X Uzupełniające Liceum Ogólnokształcące dla Dorosłych)</t>
  </si>
  <si>
    <t>Zespół Szkół Ogólnokształcących Nr 12 (II Liceum Ogólnokształcące, II Liceum Ogólnokształcące dla Dorosłych, II Uzupełniające Liceum Ogólnokształcące dla Dorosłych)</t>
  </si>
  <si>
    <t>Zespół Szkół Samochodowych (IX Liceum Profilowane, Technikum Samochodowe, Zasadnicza Szkoła Zawodowa Nr 9, Technikum Uzupełniające Nr 9 dla Dorosłych)</t>
  </si>
  <si>
    <t>Zespół Szkół Zawodowych Nr 1 (VI Liceum Profilowane, Zasadnicza Szkoła Zawodowa Nr 6, XXXVIII Uzupełniające Liceum Ogólnokształcące dla Dorosłych, Technikum Uzupełniające Nr 6 dla Dorosłych)</t>
  </si>
  <si>
    <t>ul. Matejki 18</t>
  </si>
  <si>
    <t>60-767 Poznań</t>
  </si>
  <si>
    <t>Plac Kolegiacki 17</t>
  </si>
  <si>
    <t>Usługi Komunalne</t>
  </si>
  <si>
    <t>ul. Słowackiego 43</t>
  </si>
  <si>
    <t>Zarząd Geodezji i Katastru Miejskiego GEOPOZ</t>
  </si>
  <si>
    <t>ul. Gronowa 20</t>
  </si>
  <si>
    <t>61-655 Poznań</t>
  </si>
  <si>
    <t>Zarząd Zieleni Miejskiej</t>
  </si>
  <si>
    <t>ul. Strzegomska 3</t>
  </si>
  <si>
    <t>60-194 Poznań</t>
  </si>
  <si>
    <t>Szkoła Podstawowa - Piątkowska Szkoła Uspołeczniona</t>
  </si>
  <si>
    <t>ul. Stróżyńskiego 16</t>
  </si>
  <si>
    <t>60-688 Poznań</t>
  </si>
  <si>
    <t>Szkoła Podstawowa Nr 3</t>
  </si>
  <si>
    <t>os. Piastowskie 27</t>
  </si>
  <si>
    <t>61-149 Poznań</t>
  </si>
  <si>
    <t>Szkoła Podstawowa Nr 4</t>
  </si>
  <si>
    <t>ul. Rawicka 12/14</t>
  </si>
  <si>
    <t>60-113 Poznań</t>
  </si>
  <si>
    <t>Zespół Szkół Gimnazjalno-Licealnych (Gimnazjum Nr 33, XXXIII Liceum Profilowane)</t>
  </si>
  <si>
    <t>Rodzinny Dom Dziecka Nr 6</t>
  </si>
  <si>
    <t>ul. Grottera 3/3</t>
  </si>
  <si>
    <t>60-757 Poznań</t>
  </si>
  <si>
    <t>ul. Sienkiewicza 11</t>
  </si>
  <si>
    <t>60-816 Poznań</t>
  </si>
  <si>
    <t>Szkoła Podstawowa Nr 5</t>
  </si>
  <si>
    <t>ul. Traugutta 42</t>
  </si>
  <si>
    <t>61-514 Poznań</t>
  </si>
  <si>
    <t>Szkoła Podstawowa Nr 6 z Oddziałami Integracyjnymi</t>
  </si>
  <si>
    <t>os. Rusa 56</t>
  </si>
  <si>
    <t>61-254 Poznań</t>
  </si>
  <si>
    <t>Szkoła Podstawowa Nr 7</t>
  </si>
  <si>
    <t>ul. Galileusza 14</t>
  </si>
  <si>
    <t>60-158 Poznań</t>
  </si>
  <si>
    <t>Szkoła Podstawowa Nr 9</t>
  </si>
  <si>
    <t>ul. Łukasiewicza 9/13</t>
  </si>
  <si>
    <t>60-726 Poznań</t>
  </si>
  <si>
    <t>Szkoła Podstawowa Nr 10</t>
  </si>
  <si>
    <t>ul. Bosa 9</t>
  </si>
  <si>
    <t>60-125  Poznań</t>
  </si>
  <si>
    <t>Szkoła Podstawowa Nr 11</t>
  </si>
  <si>
    <t>os. Wichrowe Wzgórze 119</t>
  </si>
  <si>
    <t>61-699  Poznań</t>
  </si>
  <si>
    <t>Nie</t>
  </si>
  <si>
    <t>61-714 Poznań</t>
  </si>
  <si>
    <t>os. Piastowskie 65</t>
  </si>
  <si>
    <t>61-156 Poznań</t>
  </si>
  <si>
    <t>Szkoła Podstawowa Nr 15</t>
  </si>
  <si>
    <t>os. Jana III Sobieskiego 105</t>
  </si>
  <si>
    <t>Szkoła Podstawowa Nr 17</t>
  </si>
  <si>
    <t>os. Bolesława Chrobrego 105</t>
  </si>
  <si>
    <t>60-681 Poznań</t>
  </si>
  <si>
    <t>Szkoła Podstawowa Nr 18</t>
  </si>
  <si>
    <t>os. Armii Krajowej 100</t>
  </si>
  <si>
    <t>Szkoła Podstawowa Nr 19</t>
  </si>
  <si>
    <t>os. Oświecenia 1</t>
  </si>
  <si>
    <t>61-205 Poznań</t>
  </si>
  <si>
    <t>Szkoła Podstawowa Nr 20</t>
  </si>
  <si>
    <t>os. Rzeczypospolitej 44</t>
  </si>
  <si>
    <t>61-395 Poznań</t>
  </si>
  <si>
    <t>Szkoła Podstawowa Nr 21</t>
  </si>
  <si>
    <t>ul. Łozowa 77</t>
  </si>
  <si>
    <t>61-448 Poznań</t>
  </si>
  <si>
    <t>ul. Hangarowa 14</t>
  </si>
  <si>
    <t>60-409 Poznań</t>
  </si>
  <si>
    <t>Szkoła Podstawowa Nr 23</t>
  </si>
  <si>
    <t>ul. Norwida 21</t>
  </si>
  <si>
    <t>WYJAŚNIENIA ZMIAN WARTOŚCI MAJĄTKU
(Aktywa trwałe)</t>
  </si>
  <si>
    <t>60-867 Poznań</t>
  </si>
  <si>
    <t>ul. Ściegiennego 10</t>
  </si>
  <si>
    <t>60-128 Poznań</t>
  </si>
  <si>
    <t>61-527 Poznań</t>
  </si>
  <si>
    <t>Szkoła Podstawowa Nr 26</t>
  </si>
  <si>
    <t>Zespół Szkół nr 111</t>
  </si>
  <si>
    <t>61-545 Poznań</t>
  </si>
  <si>
    <t>Internat Zespołu Szkół Mistrzostwa Sportowego Nr 2</t>
  </si>
  <si>
    <t>Dom Dziecka Nr 3</t>
  </si>
  <si>
    <t>ul.Pamiątkowa 28</t>
  </si>
  <si>
    <t>Rodzinny Dom Dziecka Nr 3</t>
  </si>
  <si>
    <t>ul.Podgórna 19a/14</t>
  </si>
  <si>
    <t>61-828 Poznań</t>
  </si>
  <si>
    <t>Zespół Szkół Nr 8 (Szkoła Podstawowa nr 69 i Gimnazjum nr 53)</t>
  </si>
  <si>
    <t>ul. Berwińskiego 2/4</t>
  </si>
  <si>
    <t>60-765 Poznań</t>
  </si>
  <si>
    <t>os. Winiary 2</t>
  </si>
  <si>
    <t>60-655 Poznań</t>
  </si>
  <si>
    <t>Szkoła Podstawowa Nr 28</t>
  </si>
  <si>
    <t>ul. Chojnicka 57</t>
  </si>
  <si>
    <t>60-480 Poznań</t>
  </si>
  <si>
    <t>os. Pod Lipami 105</t>
  </si>
  <si>
    <t>61-638 Poznań</t>
  </si>
  <si>
    <t>ul. Wyspiańskiego 27</t>
  </si>
  <si>
    <t>Wydział Gospodarki Nieruchomościami
ul. Gronowa 20
61-655 Poznań</t>
  </si>
  <si>
    <t>60-751 Poznań</t>
  </si>
  <si>
    <t>Szkoła Podstawowa Nr 34</t>
  </si>
  <si>
    <t>os. Bolesława Śmiałego 107</t>
  </si>
  <si>
    <t>60-682 Poznań</t>
  </si>
  <si>
    <t>Szkoła Podstawowa Nr 36</t>
  </si>
  <si>
    <t>ul. Słowackiego 54/60</t>
  </si>
  <si>
    <t>60-521 Poznań</t>
  </si>
  <si>
    <t>Szkoła Podstawowa Nr 38</t>
  </si>
  <si>
    <t>ul. Brandstaettera 6</t>
  </si>
  <si>
    <t>61-659 Poznań</t>
  </si>
  <si>
    <t>Zespół Szkół Elektrycznych Nr 1 (XXVI Liceum Ogólnokształcące, XXVI Liceum Profilowane, Technikum Energetyczne)</t>
  </si>
  <si>
    <t>Uwagi uzupełniające do ankiety</t>
  </si>
  <si>
    <t>Warsztaty Szkolne przy Zespole Szkół Geodezyjno-Drogowych</t>
  </si>
  <si>
    <t>Warsztaty Szkolne przy Zespole Szkół Zawodowych Nr 2</t>
  </si>
  <si>
    <t>61-546 Poznań</t>
  </si>
  <si>
    <t>Szkoła Podstawowa Nr 40 z Oddziałami Integracyjnymi</t>
  </si>
  <si>
    <t>ul. Garbary 82</t>
  </si>
  <si>
    <t>61-758 Poznań</t>
  </si>
  <si>
    <t>ul. Różana 1/3</t>
  </si>
  <si>
    <t>61-577 Poznań</t>
  </si>
  <si>
    <t>Szkoła Podstawowa Nr 45</t>
  </si>
  <si>
    <t>ul. Harcerska 3</t>
  </si>
  <si>
    <t>61-011 Poznań</t>
  </si>
  <si>
    <t>Szkoła Podstawowa Nr 46</t>
  </si>
  <si>
    <t>ul. Inowrocławska 19</t>
  </si>
  <si>
    <t>61-044 Poznań</t>
  </si>
  <si>
    <t>Szkoła Podstawowa Nr 48</t>
  </si>
  <si>
    <t>ul. Sarmacka 105</t>
  </si>
  <si>
    <t>61-616 Poznań</t>
  </si>
  <si>
    <t>os. Stare Żegrze 1</t>
  </si>
  <si>
    <t>61-249 Poznań</t>
  </si>
  <si>
    <t>Szkoła Podstawowa Nr 51</t>
  </si>
  <si>
    <t>os. Lecha 37</t>
  </si>
  <si>
    <t>61-294 Poznań</t>
  </si>
  <si>
    <t>Szkoła Podstawowa Nr 52</t>
  </si>
  <si>
    <t>ul. Fabianowo 29</t>
  </si>
  <si>
    <t>60-005 Poznań</t>
  </si>
  <si>
    <t>Szkoła Podstawowa Nr 54</t>
  </si>
  <si>
    <t>ul. Małoszyńska 38</t>
  </si>
  <si>
    <t>60-176 Poznań</t>
  </si>
  <si>
    <t>Szkoła Podstawowa Nr 55</t>
  </si>
  <si>
    <t>ul. Szpaków 1</t>
  </si>
  <si>
    <t>61-065 Poznań</t>
  </si>
  <si>
    <t>60-452 Poznań</t>
  </si>
  <si>
    <t>Szkoła Podstawowa Nr 58</t>
  </si>
  <si>
    <t>ul. Ławica 3</t>
  </si>
  <si>
    <t>61-186 Poznań</t>
  </si>
  <si>
    <t>Szkoła Podstawowa Nr 59</t>
  </si>
  <si>
    <t>ul. Baranowska 1</t>
  </si>
  <si>
    <t>61-353 Poznań</t>
  </si>
  <si>
    <t>Szkoła Podstawowa Nr 60</t>
  </si>
  <si>
    <t>ul. Boranta 2</t>
  </si>
  <si>
    <t>61-608 Poznań</t>
  </si>
  <si>
    <t>61-306 Poznań</t>
  </si>
  <si>
    <t>Szkoła Podstawowa Nr 62</t>
  </si>
  <si>
    <t>ul. Druskiennicka 32</t>
  </si>
  <si>
    <t>60-476 Poznań</t>
  </si>
  <si>
    <t>Szkoła Podstawowa Nr 63</t>
  </si>
  <si>
    <t>ul. Starołęcka 142</t>
  </si>
  <si>
    <t>61-341 Poznań</t>
  </si>
  <si>
    <t>ul.Sierakowska 23</t>
  </si>
  <si>
    <t>Szkoła Podstawowa Nr 64</t>
  </si>
  <si>
    <t>os. Orła Białego 120</t>
  </si>
  <si>
    <t>61-251 Poznań</t>
  </si>
  <si>
    <t>Szkoła Podstawowa Nr 65</t>
  </si>
  <si>
    <t>os. Kosmonautów 111</t>
  </si>
  <si>
    <t>61-642 Poznań</t>
  </si>
  <si>
    <t>Szkoła Podstawowa Nr 66</t>
  </si>
  <si>
    <t>os. Przyjaźni 127</t>
  </si>
  <si>
    <t>61-684 Poznań</t>
  </si>
  <si>
    <t>os. Stefana Batorego 101</t>
  </si>
  <si>
    <t>60-687 Poznań</t>
  </si>
  <si>
    <t>Szkoła Podstawowa Nr 70</t>
  </si>
  <si>
    <t>ul. Piękna 37</t>
  </si>
  <si>
    <t>60-591 Poznań</t>
  </si>
  <si>
    <t>Szkoła Podstawowa Nr 71</t>
  </si>
  <si>
    <t>ul. Przybyszewskiego 37</t>
  </si>
  <si>
    <t>60-356 Poznań</t>
  </si>
  <si>
    <t>ul. Drzymały 4/6</t>
  </si>
  <si>
    <t>60-613 Poznań</t>
  </si>
  <si>
    <t>Szkoła Podstawowa Nr 74</t>
  </si>
  <si>
    <t>ul. Trybunalska 17/25</t>
  </si>
  <si>
    <t>60-325 Poznań</t>
  </si>
  <si>
    <t>61-895 Poznań</t>
  </si>
  <si>
    <t>Szkoła Podstawowa Nr 77</t>
  </si>
  <si>
    <t>Dmowskiego 50</t>
  </si>
  <si>
    <t>60-204 Poznań</t>
  </si>
  <si>
    <t>Szkoła Podstawowa Nr 79</t>
  </si>
  <si>
    <t>ul. Jesionowa 14</t>
  </si>
  <si>
    <t>61-432 Poznań</t>
  </si>
  <si>
    <t>Szkoła Podstawowa Nr 80</t>
  </si>
  <si>
    <t>ul. Pogodna 84</t>
  </si>
  <si>
    <t>60-137 Poznań</t>
  </si>
  <si>
    <t>ul. Janickiego 22</t>
  </si>
  <si>
    <t>60-542 Poznań</t>
  </si>
  <si>
    <t>Szkoła Podstawowa Nr 82</t>
  </si>
  <si>
    <t>ul. Krakowska 10</t>
  </si>
  <si>
    <t>61-889 Poznań</t>
  </si>
  <si>
    <t>ul. Brandstaettera 1</t>
  </si>
  <si>
    <t>Szkoła Podstawowa Nr 84</t>
  </si>
  <si>
    <t>ul. Św. Szczepana 3</t>
  </si>
  <si>
    <t>61-465 Poznań</t>
  </si>
  <si>
    <t>Szkoła Podstawowa Nr 85</t>
  </si>
  <si>
    <t>ul. Tomickiego 16</t>
  </si>
  <si>
    <t>Zespół Szkół Specjalnych Nr 101 (Szkoła Podstawowa Specjalna Nr 101, Gimnazjum Specjalne Nr 101, Zasadnicza  Szkoła Zawodowa Specjalna, Szkoła Specjalna Przysposabiająca do Pracy nr 1)</t>
  </si>
  <si>
    <t>Zespół Szkół Specjalnych Nr 105 (Szkoła Podstawowa Specjalna Nr 105, Gimnazjum Specjalne Nr 105, Szkoła Specjalna Przysposabiająca do Pracy nr 3)</t>
  </si>
  <si>
    <t>Zespół Szkół Specjalnych Nr 109 przy Szpitalu Rehabilitacyjnym dla Dzieci w Poznaniu (Przedszkole Specjalne Nr 99, Szkoła Podstawowa Specjalna Nr 109, Gimnazjum Specjalne Nr 109, I Liceum Ogólnokształcące Specjalne)</t>
  </si>
  <si>
    <t>61-116 Poznań</t>
  </si>
  <si>
    <t>61-049 Poznań</t>
  </si>
  <si>
    <t>Szkoła Podstawowa Nr 87</t>
  </si>
  <si>
    <t>ul. Leszka 42</t>
  </si>
  <si>
    <t>61-062 Poznań</t>
  </si>
  <si>
    <t>Szkoła Podstawowa Nr 88</t>
  </si>
  <si>
    <t>ul. Swoboda 53/55</t>
  </si>
  <si>
    <t>60-389 Poznań</t>
  </si>
  <si>
    <t>60-645 Poznań</t>
  </si>
  <si>
    <t>Szkoła Podstawowa Nr 90</t>
  </si>
  <si>
    <t>ul. Chociszewskiego 56</t>
  </si>
  <si>
    <t>60-261 Poznań</t>
  </si>
  <si>
    <t>ul. Krysiewicza 7/8</t>
  </si>
  <si>
    <t>61-825 Poznań</t>
  </si>
  <si>
    <t>ul. Szpitalna 27/33</t>
  </si>
  <si>
    <t>60-572 Poznań</t>
  </si>
  <si>
    <t>Gimnazjum Nr 1</t>
  </si>
  <si>
    <t>ul. Cegielskiego 1</t>
  </si>
  <si>
    <t>61-862 Poznań</t>
  </si>
  <si>
    <t>ul. Powstańców Wlkp. 3</t>
  </si>
  <si>
    <t>Gimnazjum Nr 6</t>
  </si>
  <si>
    <t>os. Przyjaźni 136</t>
  </si>
  <si>
    <t>61-685 Poznań</t>
  </si>
  <si>
    <t>Gimnazjum Nr 9</t>
  </si>
  <si>
    <t>Gimnazjum Nr 12</t>
  </si>
  <si>
    <t>Gimnazjum Nr 20</t>
  </si>
  <si>
    <t>ul. Główna 42</t>
  </si>
  <si>
    <t>61-007 Poznań</t>
  </si>
  <si>
    <t>Gimnazjum Nr 22</t>
  </si>
  <si>
    <t>Gimnazjum Nr 23</t>
  </si>
  <si>
    <t>os. Jagiellońskie 128</t>
  </si>
  <si>
    <t>dz.</t>
  </si>
  <si>
    <t>szt.</t>
  </si>
  <si>
    <t>61-223 Poznań</t>
  </si>
  <si>
    <t>Gimnazjum Nr 24</t>
  </si>
  <si>
    <t>os. Bohaterów II Wojny Światowej 29</t>
  </si>
  <si>
    <t>Gimnazjum Nr 25</t>
  </si>
  <si>
    <t>os. Tysiąclecia 43</t>
  </si>
  <si>
    <t>61-255 Poznań</t>
  </si>
  <si>
    <t>ul. Tarnowska 27</t>
  </si>
  <si>
    <t>61-323 Poznań</t>
  </si>
  <si>
    <t>61-329 Poznań</t>
  </si>
  <si>
    <t>Gimnazjum Nr 42</t>
  </si>
  <si>
    <t>ul. Św. Jerzego 6/10</t>
  </si>
  <si>
    <t>Gimnazjum Nr 43</t>
  </si>
  <si>
    <t>ul. Łozowa 53</t>
  </si>
  <si>
    <t>Gimnazjum Nr 44</t>
  </si>
  <si>
    <t>Gimnazjum Nr 51</t>
  </si>
  <si>
    <t>ul. Klaudyny Potockiej 38</t>
  </si>
  <si>
    <t>60-246 Poznań</t>
  </si>
  <si>
    <t>Gimnazjum Nr 54</t>
  </si>
  <si>
    <t>ul. Newtona 2</t>
  </si>
  <si>
    <t>60-161 Poznań</t>
  </si>
  <si>
    <t>Gimnazjum Nr 56</t>
  </si>
  <si>
    <t>ul. Promyk 4</t>
  </si>
  <si>
    <t>60-393 Poznań</t>
  </si>
  <si>
    <t>Gimnazjum Nr 57</t>
  </si>
  <si>
    <t>Zespół Szkół z Oddziałami Integracyjnymi i Specjalnymi Nr 2</t>
  </si>
  <si>
    <t>ul.Prądzyńskiego 53</t>
  </si>
  <si>
    <t>ul. Sierakowska 23</t>
  </si>
  <si>
    <t>60-367 Poznań</t>
  </si>
  <si>
    <t>Środki transportu
(konto 011 - grupa 7)</t>
  </si>
  <si>
    <t>Gimnazjum Nr 58</t>
  </si>
  <si>
    <t>Gimnazjum Nr 60</t>
  </si>
  <si>
    <t>Gimnazjum Nr 61</t>
  </si>
  <si>
    <t>ul. Słowackiego 58/60</t>
  </si>
  <si>
    <t>Gimnazjum Nr 62</t>
  </si>
  <si>
    <t>Gimnazjum Nr 63</t>
  </si>
  <si>
    <t>Gimnazjum Nr 65</t>
  </si>
  <si>
    <t>ul. Druskiennicka 31</t>
  </si>
  <si>
    <t>Gimnazjum Nr 67</t>
  </si>
  <si>
    <t>Liceum Ogólnokształcące św. Marii Magdaleny</t>
  </si>
  <si>
    <t>ul. Garbary 24</t>
  </si>
  <si>
    <t>61-864 Poznań</t>
  </si>
  <si>
    <t>ul. Bukowska 16</t>
  </si>
  <si>
    <t>ul. Matejki 8/10</t>
  </si>
  <si>
    <t>60-766 Poznań</t>
  </si>
  <si>
    <t>IV Liceum Ogólnokształcące</t>
  </si>
  <si>
    <t>ul. Swojska 6</t>
  </si>
  <si>
    <t>Poznański Chór Chłopięcy</t>
  </si>
  <si>
    <t>Warsztaty Szkolne przy Zespole Szkół Budowlano-Drzewnych</t>
  </si>
  <si>
    <t>60-592 Poznań</t>
  </si>
  <si>
    <t>V Liceum Ogólnokształcące</t>
  </si>
  <si>
    <t>ul. Świerkowa 10</t>
  </si>
  <si>
    <t>ul. Zmartwychwstańców 10</t>
  </si>
  <si>
    <t>61-501 Poznań</t>
  </si>
  <si>
    <t>VIII Liceum Ogólnokształcące</t>
  </si>
  <si>
    <t>ul. Głogowska 92</t>
  </si>
  <si>
    <t>60-262 Poznań</t>
  </si>
  <si>
    <t>IX Liceum Ogólnokształcące</t>
  </si>
  <si>
    <t>ul. Warzywna 24</t>
  </si>
  <si>
    <t>61-658 Poznań</t>
  </si>
  <si>
    <t>XI Liceum Ogólnokształcące</t>
  </si>
  <si>
    <t>ul. Ściegiennego 134</t>
  </si>
  <si>
    <t>60-304 Poznań</t>
  </si>
  <si>
    <t>XII Liceum Ogólnokształcące</t>
  </si>
  <si>
    <t>ul. Generała Kutrzeby 8</t>
  </si>
  <si>
    <t>60-462 Poznań</t>
  </si>
  <si>
    <t>XIV Liceum Ogólnokształcące</t>
  </si>
  <si>
    <t>os. Piastowskie 106</t>
  </si>
  <si>
    <t>61-164 Poznań</t>
  </si>
  <si>
    <t>XXV Liceum Ogólnokształcące</t>
  </si>
  <si>
    <t>ul. Widna 1</t>
  </si>
  <si>
    <t>ul. Raszyńska 48</t>
  </si>
  <si>
    <t>60-135 Poznań</t>
  </si>
  <si>
    <t>ul. Rybaki 17</t>
  </si>
  <si>
    <t>61-883 Poznań</t>
  </si>
  <si>
    <t>Mienie zlikwidowanych jednostek
(konto 015)</t>
  </si>
  <si>
    <t>Wyjaśnienia zmian (zmniejszenia, zwiększenia)</t>
  </si>
  <si>
    <t>Obiekty inżynierii lądowej i wodnej</t>
  </si>
  <si>
    <t>PST</t>
  </si>
  <si>
    <t>MZJ</t>
  </si>
  <si>
    <t>Mienie zlikwidowanych jednostek</t>
  </si>
  <si>
    <t>USW</t>
  </si>
  <si>
    <t>Uzbrojenie i sprzęt wojskowy</t>
  </si>
  <si>
    <t>ND</t>
  </si>
  <si>
    <t>Należności długoterminowe</t>
  </si>
  <si>
    <t>XZ</t>
  </si>
  <si>
    <t>XNK</t>
  </si>
  <si>
    <t>XP</t>
  </si>
  <si>
    <t>XPK</t>
  </si>
  <si>
    <t>Zespół Szkół Nr 7</t>
  </si>
  <si>
    <t>oś. Zwycięstwa 101</t>
  </si>
  <si>
    <t>Specjalny Ośrodek Szkolno-Wychowawczy dla Dzieci i Młodzieży Niepełnosprawnej im. Zbigniewa Tylewicza</t>
  </si>
  <si>
    <t>XPR</t>
  </si>
  <si>
    <t>XPI</t>
  </si>
  <si>
    <t>XKP</t>
  </si>
  <si>
    <t>XRM</t>
  </si>
  <si>
    <t>1. Zapasy</t>
  </si>
  <si>
    <t>2. Należności krótkoterminowe</t>
  </si>
  <si>
    <t>3. Środki pieniężne</t>
  </si>
  <si>
    <t>3.2 Środki pieniężne na rachunkach bankowych</t>
  </si>
  <si>
    <t>4. Krótkoterminowe papiery wartościowe</t>
  </si>
  <si>
    <t>5. Rozliczenia międzyokresowe</t>
  </si>
  <si>
    <t>61-361 Poznań</t>
  </si>
  <si>
    <t>ul. Marszałkowska 40</t>
  </si>
  <si>
    <t>60-327 Poznań</t>
  </si>
  <si>
    <t>Tytuł(y) użytkowania gruntów:</t>
  </si>
  <si>
    <t>DAF</t>
  </si>
  <si>
    <t>DK</t>
  </si>
  <si>
    <t>ul. Dąbrowskiego 163</t>
  </si>
  <si>
    <t>60-594 Poznań</t>
  </si>
  <si>
    <t>ul. Świt 25</t>
  </si>
  <si>
    <t>60-375 Poznań</t>
  </si>
  <si>
    <t>Zespół Szkół Nr 4  (Szkoła Podstawowa Nr 83, Gimnazjum Nr 15)</t>
  </si>
  <si>
    <t>Zespół Szkół Nr 5  (Szkoła Podstawowa Nr 42, Gimnazjum Nr 40)</t>
  </si>
  <si>
    <t>Zespół Szkół z Oddziałami Integracyjnymi Nr 1  (Szkoła Podstawowa Nr 50, Gimnazjum Nr 27)</t>
  </si>
  <si>
    <t>Zespół Szkół z Oddziałami Integracyjnymi Nr 2  (Szkoła Podstawowa Nr 78, Gimnazjum Nr 55)</t>
  </si>
  <si>
    <t>Zespół Szkół z Oddziałami Integracyjnymi Nr 3 (Szkoła Podstawowa Nr 75, Gimnazjum Nr 2)</t>
  </si>
  <si>
    <t>Zespół Szkół z Oddziałami Sportowymi Nr 1 (Szkoła Podstawowa Nr 29, Gimnazjum Nr 5)</t>
  </si>
  <si>
    <t>Zespół Szkół z Oddziałami Sportowymi Nr 2 (Szkoła Podstawowa Nr 13, Gimnazjum Nr 3)</t>
  </si>
  <si>
    <t>Zespół Szkół z Oddziałami Sportowymi Nr 3  (Szkoła Podstawowa Nr 14, Gimnazjum Nr 31)</t>
  </si>
  <si>
    <t>Zespół Szkół  Zawodowych Nr 6 im. Joachima Lelewela (XXX Liceum Ogólnokształcące, XXX Liceum Profilowane, Technikum Poligraficzno-Administracyjne, Zasadnicza Szkoła Zawodowa Nr 7, XXX Liceum Ogólnokształcąca dla Dorosłych, XXX Uzupełniające Liceum Ogólnokształcące dla Dorosłych,, Technikum Uzupełniające Nr 30 dla Dorosłych)</t>
  </si>
  <si>
    <t>Poznańskie Centrum Edukacji Ustawicznej i Praktycznej</t>
  </si>
  <si>
    <t>Dom Dziecka Nr 1</t>
  </si>
  <si>
    <t>Dom Dziecka Nr 2</t>
  </si>
  <si>
    <t>oś.Bolesława Chrobrego 107</t>
  </si>
  <si>
    <t>Zespół Szkół Ogólnokształcących Nr 15 w Poznaniu</t>
  </si>
  <si>
    <t>Zespół Szkół z Oddziałami Sportowymi Nr 5</t>
  </si>
  <si>
    <t>ul.Głuszyna 187</t>
  </si>
  <si>
    <t>Centrum Wspierania Rozwoju Dzieci i Młodzieży „KLUB” w Poznaniu</t>
  </si>
  <si>
    <t xml:space="preserve">Warsztaty szkolne przy Zespole Szkół Samochodowych </t>
  </si>
  <si>
    <t xml:space="preserve">Warsztaty szkolne przy Zespole Szkół Technicznych w Gospodarce Żywnościowej </t>
  </si>
  <si>
    <t>Dom Kultury "Stokrotka"</t>
  </si>
  <si>
    <t>Zakład Opiekuńczo-Leczniczy i Rehabilitacji Medycznej</t>
  </si>
  <si>
    <t>ul. Sporna 4</t>
  </si>
  <si>
    <t>61-709 Poznań</t>
  </si>
  <si>
    <t>al. Solidarności 36</t>
  </si>
  <si>
    <t>ul. Podkomorska 49</t>
  </si>
  <si>
    <t>60-326 Poznań</t>
  </si>
  <si>
    <t>ul. Szamotulska 33</t>
  </si>
  <si>
    <t>60-365 Poznań</t>
  </si>
  <si>
    <t>ul. Śniadeckich 54/58</t>
  </si>
  <si>
    <t>60-774 Poznań</t>
  </si>
  <si>
    <t>ul. 28 Czerwca 1956r. Nr 135/147</t>
  </si>
  <si>
    <t>ul. Leśnowolska 35</t>
  </si>
  <si>
    <t>60-211 Poznań</t>
  </si>
  <si>
    <t>ul. Bukowska 53</t>
  </si>
  <si>
    <t>60-635 Poznań</t>
  </si>
  <si>
    <t>ul. Starołęcka 36/38</t>
  </si>
  <si>
    <t>60-811 Poznań</t>
  </si>
  <si>
    <t>ul. Nowowiejskiego 29</t>
  </si>
  <si>
    <t>61-733 Poznań</t>
  </si>
  <si>
    <t>61-555 Poznań</t>
  </si>
  <si>
    <t>ul. Za Cytadelą 121</t>
  </si>
  <si>
    <t>al. Wielkopolska 21/25</t>
  </si>
  <si>
    <t>60-603 Poznań</t>
  </si>
  <si>
    <t>ul. Matejki 57</t>
  </si>
  <si>
    <t>60-770 Poznań</t>
  </si>
  <si>
    <t>ul. Księcia Józefa 1/3</t>
  </si>
  <si>
    <t>ul. Chociszewskiego 44c</t>
  </si>
  <si>
    <t>60-725 Poznań</t>
  </si>
  <si>
    <t>61-548 Poznań</t>
  </si>
  <si>
    <t>Aleja Niepodległości 14</t>
  </si>
  <si>
    <t>ul. Niezłomnych 1e</t>
  </si>
  <si>
    <t>ul. 27 Grudnia 8/10</t>
  </si>
  <si>
    <t>ul. Fredry 13</t>
  </si>
  <si>
    <t>61-701 Poznań</t>
  </si>
  <si>
    <t>Al.. Marcinkowskiego 11</t>
  </si>
  <si>
    <t>61-827 Poznań</t>
  </si>
  <si>
    <t>ul. 28 Czerwca 1956r. Nr 352</t>
  </si>
  <si>
    <t>61-441 Poznań</t>
  </si>
  <si>
    <t>ul.Jawornicka 1</t>
  </si>
  <si>
    <t>ul. Przełajowa 4</t>
  </si>
  <si>
    <t>61-622 Poznań</t>
  </si>
  <si>
    <t>ul. Świerkowa 8</t>
  </si>
  <si>
    <t>61-472 Poznań</t>
  </si>
  <si>
    <t>ul. Jawornicka 1</t>
  </si>
  <si>
    <t>Bursa Szkolna Nr 1</t>
  </si>
  <si>
    <t>ul. Krakowska 17</t>
  </si>
  <si>
    <t>ul. Kazimierza Wielkiego 17</t>
  </si>
  <si>
    <t>61-863 Poznań</t>
  </si>
  <si>
    <t>Zespół Szkół Ogólnokształcących Nr 4 (XVII Liceum Ogólnokształcące i Gimnazjum Nr 26)</t>
  </si>
  <si>
    <t>os. Czecha 59</t>
  </si>
  <si>
    <t>61-289 Poznań</t>
  </si>
  <si>
    <t>Zespół Szkół Ogólnokształcących Nr 5 (XXIV Liceum Ogólnokształcące, Szkoła Podstawowa Nr 35 i Gimnazjum Nr 10)</t>
  </si>
  <si>
    <t>os. Władysława Łokietka 104</t>
  </si>
  <si>
    <t>60-616 Poznań</t>
  </si>
  <si>
    <t>ul. Krakowska 17a</t>
  </si>
  <si>
    <t>os. Rzeczypospolitej 111</t>
  </si>
  <si>
    <t>61-389 Poznań</t>
  </si>
  <si>
    <t>Zespół Szkół Ogólnokształcących Nr 9 (XX Liceum Ogólnokształcące i Gimnazjum Nr 8)</t>
  </si>
  <si>
    <t>os. Wichrowe Wzgórze 111</t>
  </si>
  <si>
    <t>61-699 Poznań</t>
  </si>
  <si>
    <t>Zespół Szkół Ogólnokształcących Nr 10 (VII Liceum Ogólnokształcące, Gimnazjum Dwujęzyczne)</t>
  </si>
  <si>
    <t>ul. Żeromskiego 8/12</t>
  </si>
  <si>
    <t>60-544 Poznań</t>
  </si>
  <si>
    <t>ul. Warzywna 19</t>
  </si>
  <si>
    <t>ul. Zamenhofa 142</t>
  </si>
  <si>
    <t>61-139 Poznań</t>
  </si>
  <si>
    <t>ul. Golęcińska 9</t>
  </si>
  <si>
    <t>60-626 Poznań</t>
  </si>
  <si>
    <t>ul. Floriana 3</t>
  </si>
  <si>
    <t>60-536 Poznań</t>
  </si>
  <si>
    <t>ul. Działyńskich 4/5</t>
  </si>
  <si>
    <t>61-727 Poznań</t>
  </si>
  <si>
    <t>ul. Nieszawska 21</t>
  </si>
  <si>
    <t>61-022 Poznań</t>
  </si>
  <si>
    <t>Poradnia Psychologiczno - Pedagogiczna dla Dzieci i Młodzieży ze Specjalnymi Potrzebami Edukacyjnymi</t>
  </si>
  <si>
    <t>ul. 28 Czerwca 1956r. Nr 296/298</t>
  </si>
  <si>
    <t>61-469 Poznań</t>
  </si>
  <si>
    <t>Poradnia Psychologiczno - Pedagogiczna Nr 2</t>
  </si>
  <si>
    <t>61-737 Poznań</t>
  </si>
  <si>
    <t>ul. Mickiewicza 30</t>
  </si>
  <si>
    <t>60-836 Poznań</t>
  </si>
  <si>
    <t>Poradnia Psychologiczno - Pedagogiczna Nr 4</t>
  </si>
  <si>
    <t>os. Jana III Sobieskiego 1L</t>
  </si>
  <si>
    <t>Poradnia Psychologiczno - Pedagogiczna Nr 5</t>
  </si>
  <si>
    <t>Poradnia Psychologiczno - Pedagogiczna Nr 6</t>
  </si>
  <si>
    <t>ul. 28 Czerwca 1956r. Nr 295/298</t>
  </si>
  <si>
    <t>Poradnia Psychologiczno - Pedagogiczna Nr 7</t>
  </si>
  <si>
    <t>ul. Św. Antoniego 42</t>
  </si>
  <si>
    <t>61-359 Poznań</t>
  </si>
  <si>
    <t>Nr KSAT</t>
  </si>
  <si>
    <t>Adres MJO</t>
  </si>
  <si>
    <t>Nazwa MJO</t>
  </si>
  <si>
    <t>Poradnia Psychologiczno - Pedagogiczna Nr 8</t>
  </si>
  <si>
    <t>os. Rusa 56/D1</t>
  </si>
  <si>
    <t>61-245 Poznań</t>
  </si>
  <si>
    <t>ul. Bydgoska 4a</t>
  </si>
  <si>
    <t>61-663 Poznań</t>
  </si>
  <si>
    <t>ul. Szamarzewskiego 78/82</t>
  </si>
  <si>
    <t>60-569 Poznań</t>
  </si>
  <si>
    <t>ul. Żniwna 1</t>
  </si>
  <si>
    <t>Bursa Szkolna Nr 2</t>
  </si>
  <si>
    <t>ul. Czeremchowa 22</t>
  </si>
  <si>
    <t>61-474 Poznań</t>
  </si>
  <si>
    <t>Jednostka pełni zadania powiatu</t>
  </si>
  <si>
    <t>ul. Młyńska 11</t>
  </si>
  <si>
    <t>61-730 Poznań</t>
  </si>
  <si>
    <t>Ogród Jordanowski Nr 1</t>
  </si>
  <si>
    <t>ul. Solna 2</t>
  </si>
  <si>
    <t>61-736 Poznań</t>
  </si>
  <si>
    <t>Ogród Jordanowski Nr 2</t>
  </si>
  <si>
    <t>ul. Przybyszewskiego 53</t>
  </si>
  <si>
    <t>60-355 Poznań</t>
  </si>
  <si>
    <t>60-463 Poznań</t>
  </si>
  <si>
    <t>Szkolne Schronisko Młodzieżowe Nr 3</t>
  </si>
  <si>
    <t>ul. Łukaszewicza 35</t>
  </si>
  <si>
    <t>ul. Berwińskiego 2/3</t>
  </si>
  <si>
    <t>Os. Jana III Sobieskiego 102</t>
  </si>
  <si>
    <t>ul. Żonkilowa 34</t>
  </si>
  <si>
    <t>60-175 Poznań</t>
  </si>
  <si>
    <t>ul. Sanatoryjna 2</t>
  </si>
  <si>
    <t>ul. Swoboda 41</t>
  </si>
  <si>
    <t>ul. Wszystkich Świętych 1</t>
  </si>
  <si>
    <t>ul. Rycerska 43</t>
  </si>
  <si>
    <t>60-345 Poznań</t>
  </si>
  <si>
    <t>ul. Bydgoska 4</t>
  </si>
  <si>
    <t>61-127 Poznań</t>
  </si>
  <si>
    <t>ul. Wojska Polskiego 53</t>
  </si>
  <si>
    <t>60-625 Poznań</t>
  </si>
  <si>
    <t>ul. Dąbrowskiego 73</t>
  </si>
  <si>
    <t>60-523 Poznań</t>
  </si>
  <si>
    <t>ul. Obornicka 314</t>
  </si>
  <si>
    <t>60-691 Poznań</t>
  </si>
  <si>
    <t>61-843 Poznań</t>
  </si>
  <si>
    <t>Miejski Ośrodek Pomocy Rodzinie z 6 filiami</t>
  </si>
  <si>
    <t>ul. Swoboda 59</t>
  </si>
  <si>
    <t>ul. Pamiątkowa 28</t>
  </si>
  <si>
    <t>61-505 Poznań</t>
  </si>
  <si>
    <t>Rodzinny Dom Dziecka Nr 1</t>
  </si>
  <si>
    <t>os. Rusa 100/2</t>
  </si>
  <si>
    <t>Wartość brutto
wg stanu na
30-06-2009 r. [w zł]</t>
  </si>
  <si>
    <t>Rodzinny Dom Dziecka Nr 2</t>
  </si>
  <si>
    <t>ul. Jugosłowiańska 54G/1</t>
  </si>
  <si>
    <t>60-149 Poznań</t>
  </si>
  <si>
    <t>60-683 Poznań</t>
  </si>
  <si>
    <t>Rodzinny Dom Dziecka Nr 4</t>
  </si>
  <si>
    <t>os. Winiary 4/2</t>
  </si>
  <si>
    <t>60-664 Poznań</t>
  </si>
  <si>
    <t>Dom Pomocy Społecznej</t>
  </si>
  <si>
    <t>ul. Bukowska 27/29</t>
  </si>
  <si>
    <t>60-501 Poznań</t>
  </si>
  <si>
    <t>ul. Konarskiego 11/13</t>
  </si>
  <si>
    <t>61-114 Poznań</t>
  </si>
  <si>
    <t>ul. Ugory 20</t>
  </si>
  <si>
    <t>ul. Dolne Chyby 10</t>
  </si>
  <si>
    <t>62-081 Poznań-Przeźmierowo</t>
  </si>
  <si>
    <t>Dom Pomocy Społecznej im. Bł. Edmunda Bojanowskiego</t>
  </si>
  <si>
    <t>ul. Niedziałkowskiego 22</t>
  </si>
  <si>
    <t>61-578 Poznań</t>
  </si>
  <si>
    <t>Dzienny Dom Pomocy Społecznej Nr 1</t>
  </si>
  <si>
    <t>ul. Konopnickiej 18</t>
  </si>
  <si>
    <t>60-777 Poznań</t>
  </si>
  <si>
    <t>Dzienny Dom Pomocy Społecznej Nr 2</t>
  </si>
  <si>
    <t>ul. Nowy Świat 7/11</t>
  </si>
  <si>
    <t>60-581 Poznań</t>
  </si>
  <si>
    <t>Dzienny Dom Pomocy Społecznej Nr 3 "Klub Promień"</t>
  </si>
  <si>
    <t>os. Piastowskie 101</t>
  </si>
  <si>
    <t>Dzienny Dom Pomocy Społecznej Nr 4 "Klub Starówka"</t>
  </si>
  <si>
    <t>ul. Wielka 1</t>
  </si>
  <si>
    <t>61-774 Poznań</t>
  </si>
  <si>
    <t>Dzienny Dom Pomocy Społecznej Nr 5 "Klub Winogrady"</t>
  </si>
  <si>
    <t>os. Kosmonautów 15</t>
  </si>
  <si>
    <t>61-639 Poznań</t>
  </si>
  <si>
    <t>Dzienny Ośrodek Adaptacyjny</t>
  </si>
  <si>
    <t>ul. Saperska 15</t>
  </si>
  <si>
    <t>61-494 Poznań</t>
  </si>
  <si>
    <t>61-461 Poznań</t>
  </si>
  <si>
    <t>Ośrodek Dla Bezdomnych Nr 1</t>
  </si>
  <si>
    <t>ul. Michałowo 68</t>
  </si>
  <si>
    <t>Nazwa dla pozycji 1-5</t>
  </si>
  <si>
    <t>61-314 Poznań</t>
  </si>
  <si>
    <t>Żłobek nr 1 "Krecik" z 3 filiami</t>
  </si>
  <si>
    <t>os. B. Chrobrego 108</t>
  </si>
  <si>
    <t>Żłobek nr 2 "Kalinka" z 2 filiami</t>
  </si>
  <si>
    <t>ul. Szamarzewskiego 7/9</t>
  </si>
  <si>
    <t>60-514 Poznań</t>
  </si>
  <si>
    <t>Żłobek nr 3 "Czerwony Kapturek" z 2 filiami</t>
  </si>
  <si>
    <t>ul. Klonowica 3</t>
  </si>
  <si>
    <t>31-12-2010</t>
  </si>
  <si>
    <t>60-747 Poznań</t>
  </si>
  <si>
    <t>Żłobek nr 4 "Miś Uszatek" z 3 filiami</t>
  </si>
  <si>
    <t>ul. Prądzyńskiego 16</t>
  </si>
  <si>
    <t>ul. Solna 12</t>
  </si>
  <si>
    <t>Straż Miejska Miasta Poznania</t>
  </si>
  <si>
    <t>Poznańska Ogólnokształcąca Szkoła Muzyczna II stopnia im. Mieczysława Karłowicza</t>
  </si>
  <si>
    <t>Poznańska Szkoła Chóralna Jerzego Kurczewskiego</t>
  </si>
  <si>
    <t>Młodzieżowy Dom Kultury nr 1</t>
  </si>
  <si>
    <t>ul. Droga Dębińska 21</t>
  </si>
  <si>
    <t>Młodzieżowy Dom Kultury nr 2</t>
  </si>
  <si>
    <t>Młodzieżowy Dom Kultury nr 3</t>
  </si>
  <si>
    <t>ul. Jarochowskiego 1</t>
  </si>
  <si>
    <t>60-235 Poznań</t>
  </si>
  <si>
    <t>Przedszkole Nr 1 "Bajkowy Zamek"</t>
  </si>
  <si>
    <t>ul. Jawornicka 17</t>
  </si>
  <si>
    <t>Przedszkole Nr 2</t>
  </si>
  <si>
    <t>ul. Grobla 1</t>
  </si>
  <si>
    <t>61-858 Poznań</t>
  </si>
  <si>
    <t>Przedszkole Specjalne Nr 164</t>
  </si>
  <si>
    <t>ul. Libelta 35</t>
  </si>
  <si>
    <t>61-216 Poznań</t>
  </si>
  <si>
    <t>Przedszkole Nr 3 "Promyczek"</t>
  </si>
  <si>
    <t>ul. Dojazd 3</t>
  </si>
  <si>
    <t>60-632 Poznań</t>
  </si>
  <si>
    <t>Przedszkole Nr 4</t>
  </si>
  <si>
    <t>ul. Św. Kingi 1a</t>
  </si>
  <si>
    <t>61-055 Poznań</t>
  </si>
  <si>
    <t>Przedszkole Nr 6 "Polne Kwiatki"</t>
  </si>
  <si>
    <t>os. Lecha 79</t>
  </si>
  <si>
    <t>61-296 Poznań</t>
  </si>
  <si>
    <t>Przedszkole Nr 7</t>
  </si>
  <si>
    <t>ul. Mikołowska 14</t>
  </si>
  <si>
    <t>60-102 Poznań</t>
  </si>
  <si>
    <t>Przedszkole Nr 8</t>
  </si>
  <si>
    <t>ul. Bosa 16</t>
  </si>
  <si>
    <t>60-125 Poznań</t>
  </si>
  <si>
    <t>Przedszkole Nr 9 im. Zbyszka i Jagienki</t>
  </si>
  <si>
    <t>os. Jagiellońskie 9</t>
  </si>
  <si>
    <t>61-226 Poznań</t>
  </si>
  <si>
    <t>Rodzinny Dom Dziecka Nr 5</t>
  </si>
  <si>
    <t>ul. Owsiana 17/2</t>
  </si>
  <si>
    <t>61-666 Poznań</t>
  </si>
  <si>
    <t>Centrum Doradztwa Zawodowego dla Młodzieży</t>
  </si>
  <si>
    <t>Przedszkole Nr 10 im. Bolka, Lolka i Toli</t>
  </si>
  <si>
    <t>os. Oświecenia 26</t>
  </si>
  <si>
    <t>61-202 Poznań</t>
  </si>
  <si>
    <t>Przedszkole Nr 12 "Marcinek"</t>
  </si>
  <si>
    <t>ul. Płocka 4</t>
  </si>
  <si>
    <t>61-045 Poznań</t>
  </si>
  <si>
    <t>Przedszkole Nr 13</t>
  </si>
  <si>
    <t>ul. Keplera 5</t>
  </si>
  <si>
    <t>Przedszkole Nr 14</t>
  </si>
  <si>
    <t>ul. Tczewska 11</t>
  </si>
  <si>
    <t>60-454 Poznań</t>
  </si>
  <si>
    <t>Przedszkole Nr 15 "Calineczka"</t>
  </si>
  <si>
    <t>ul. Antoniego 42</t>
  </si>
  <si>
    <t>Przedszkole Nr 16 "Pszczółki"</t>
  </si>
  <si>
    <t>ul. Sarmacka 73</t>
  </si>
  <si>
    <t>Przedszkole Nr 19 "Melodyjka"</t>
  </si>
  <si>
    <t>ul. Słowackiego 57</t>
  </si>
  <si>
    <t>Zespół Szkół Ogólnokształcących Nr 11 (XXXIII Liceum Ogólnokształcące, Gimnazjum Nr 21)</t>
  </si>
  <si>
    <t>Przedszkole Nr 20 im. Śmiałka Umiałka</t>
  </si>
  <si>
    <t>os. Orła Białego 29</t>
  </si>
  <si>
    <t>al. Niepodległości 32/40</t>
  </si>
  <si>
    <t>Przedszkole Nr 21 "Akademia Pana Kleksa"</t>
  </si>
  <si>
    <t>os. Orła Białego 102</t>
  </si>
  <si>
    <t>Przedszkole Nr 22 "Chatka Puchatka"</t>
  </si>
  <si>
    <t>ul. Orzechowa 2b</t>
  </si>
  <si>
    <t>61-447 Poznań</t>
  </si>
  <si>
    <t>Przedszkole Nr 23 im. Krasnala Hałabały</t>
  </si>
  <si>
    <t>Szkoła Podstawowa Nr 89 im. K. Kamila Baczyńskiego</t>
  </si>
  <si>
    <t>ul. Sochaczewska 3</t>
  </si>
  <si>
    <t>61-387 Poznań</t>
  </si>
  <si>
    <t>Gimnazjum Nr 50 im. Lotnictwa Polskiego</t>
  </si>
  <si>
    <t>ul. Cześnikowska 18</t>
  </si>
  <si>
    <t>Ośrodek Adopcyjno - Opiekuńczy w Poznaniu</t>
  </si>
  <si>
    <t>ul. Wierzbięcice 64</t>
  </si>
  <si>
    <t>ul. Marcina Rożka 9</t>
  </si>
  <si>
    <t>60-465 Poznań</t>
  </si>
  <si>
    <t>ul. Gdyńska 46/50</t>
  </si>
  <si>
    <t>61-016 Poznań</t>
  </si>
  <si>
    <t>Przedszkole Nr 24</t>
  </si>
  <si>
    <t>os. Bolesława Chrobrego 104</t>
  </si>
  <si>
    <t>Przedszkole Nr 25</t>
  </si>
  <si>
    <t>ul. Głogowska 97</t>
  </si>
  <si>
    <t>60-265 Poznań</t>
  </si>
  <si>
    <t>Przedszkole Nr 28</t>
  </si>
  <si>
    <t>ul. Galileusza 7</t>
  </si>
  <si>
    <t>60-159 Poznań</t>
  </si>
  <si>
    <t>Przedszkole Nr 29</t>
  </si>
  <si>
    <t>61-718 Poznań</t>
  </si>
  <si>
    <t>Przedszkole Nr 30 "Mały Olimpijczyk"</t>
  </si>
  <si>
    <t>ul. Szamotulska 75a</t>
  </si>
  <si>
    <t>60-566 Poznań</t>
  </si>
  <si>
    <t>Przedszkole Nr 31</t>
  </si>
  <si>
    <t>Przedszkole Nr 32 "Świerszczykowe Nutki"</t>
  </si>
  <si>
    <t>60-259 Poznań</t>
  </si>
  <si>
    <t>Przedszkole Nr 35 im. Króla Maciusia I</t>
  </si>
  <si>
    <t>os. Bolesława Chrobrego 109</t>
  </si>
  <si>
    <t>Przedszkole Nr 36 im. Marii Kownackiej</t>
  </si>
  <si>
    <t>ul. Perzycka 30</t>
  </si>
  <si>
    <t>60-182 Poznań</t>
  </si>
  <si>
    <t>Przedszkole Nr 37</t>
  </si>
  <si>
    <t>os. Wichrowe Wzgórze 112</t>
  </si>
  <si>
    <t>61-674 Poznań</t>
  </si>
  <si>
    <t>Zespół Szkół Handlowych (IV Liceum Profilowane, Technikum Ekonomiczno-Handlowe, Zasadnicza Szkoła Zawodowa Nr 4, XXXVI Uzup. Liceum Ogóln. dla Dorosłych, Technikum Uzup. Nr 4 dla Dorosłych, Szkoła Policealna Nr 4, Szkoła Policealna Nr 4 dla Dorosłych)</t>
  </si>
  <si>
    <t>Przedszkole Nr 38 "Orle Gniazdo"</t>
  </si>
  <si>
    <t>ul. Junikowska 15</t>
  </si>
  <si>
    <t>60-163 Poznań</t>
  </si>
  <si>
    <t>Przedszkole Nr 39 "Leśne Ludki"</t>
  </si>
  <si>
    <t>ul. Limanowskiego 23a</t>
  </si>
  <si>
    <t>60-744 Poznań</t>
  </si>
  <si>
    <t>Przedszkole Nr 40 "Poznańskie Koziołki"</t>
  </si>
  <si>
    <t>ul. Cześnikowska 18a</t>
  </si>
  <si>
    <t>60-330 Poznań</t>
  </si>
  <si>
    <t>Przedszkole Nr 41 "Wesoła Stacyjka"</t>
  </si>
  <si>
    <t>ul. Bluszczowa 17</t>
  </si>
  <si>
    <t>61-478 Poznań</t>
  </si>
  <si>
    <t>Przedszkole Nr 42 "Kwiaty Polskie"</t>
  </si>
  <si>
    <t>ul. Prądzyńskiego 15a</t>
  </si>
  <si>
    <t>Przedszkole Nr 43 im. Krasnala Hałabały</t>
  </si>
  <si>
    <t>ul. Wiązowa 5</t>
  </si>
  <si>
    <t>Przedszkole Nr 44 im. Janusza Korczaka</t>
  </si>
  <si>
    <t>ul. Dmowskiego 17</t>
  </si>
  <si>
    <t>60-222 Poznań</t>
  </si>
  <si>
    <t>Przedszkole Nr 45</t>
  </si>
  <si>
    <t>Pływalnia ATLANTIS Gospodarstwo Pomocnicze przy Gimnazjum Nr 12</t>
  </si>
  <si>
    <t>ul. Trzemeszeńska 12</t>
  </si>
  <si>
    <t>61-038 Poznań</t>
  </si>
  <si>
    <t>Przedszkole Nr 46</t>
  </si>
  <si>
    <t>ul. Palacza 138a</t>
  </si>
  <si>
    <t>60-278 Poznań</t>
  </si>
  <si>
    <t>Przedszkole Nr 47</t>
  </si>
  <si>
    <t>ul. Senatorska 1</t>
  </si>
  <si>
    <t>Przedszkole Nr 48</t>
  </si>
  <si>
    <t>Przedszkole Nr 51</t>
  </si>
  <si>
    <t>ul. Głogowska 40</t>
  </si>
  <si>
    <t>60-736 Poznań</t>
  </si>
  <si>
    <t>61-381 Poznań</t>
  </si>
  <si>
    <t>Przedszkole Nr 53 im. Koszałka Opałka"</t>
  </si>
  <si>
    <t>os. Lecha 14</t>
  </si>
  <si>
    <t>61-293 Poznań</t>
  </si>
  <si>
    <t>Przedszkole Nr 54 "Tajemniczy Świat"</t>
  </si>
  <si>
    <t>ul. Dolina 6</t>
  </si>
  <si>
    <t>61-551 Poznań</t>
  </si>
  <si>
    <t>Przedszkole Nr 58</t>
  </si>
  <si>
    <t>ul. Wolsztyńska 15</t>
  </si>
  <si>
    <t>60-361 Poznań</t>
  </si>
  <si>
    <t>Przedszkole Nr 59</t>
  </si>
  <si>
    <t>ul. Słowackiego 19/21</t>
  </si>
  <si>
    <t>Długoterminowe aktywa finansowe      (konto 030)</t>
  </si>
  <si>
    <t>Pozostałe środki trwałe
(konto 013)</t>
  </si>
  <si>
    <t>Dobra kultury
(konto 016)</t>
  </si>
  <si>
    <t>Długoterminowe aktywa finansowe
(konto 030)</t>
  </si>
  <si>
    <t>Inwestycje - środki trwałe w budowie
(konto 080)</t>
  </si>
  <si>
    <t>Pozostałe środki trwałe</t>
  </si>
  <si>
    <t>Dobra kultury</t>
  </si>
  <si>
    <t>Długoterminowe aktywa finansowe</t>
  </si>
  <si>
    <t>STB</t>
  </si>
  <si>
    <t>Inwestycje - środki trwałe w budowie</t>
  </si>
  <si>
    <t>60-822 Poznań</t>
  </si>
  <si>
    <t>ul. Mielżyńskiego 21</t>
  </si>
  <si>
    <t>61-725 Poznań</t>
  </si>
  <si>
    <t>Przedszkole Nr 64 im. Bolka i Lolka</t>
  </si>
  <si>
    <t>ul. Winogrady 24</t>
  </si>
  <si>
    <t>Przedszkole Nr 65 "Violinek"</t>
  </si>
  <si>
    <t>ul. Czechosłowacka 29</t>
  </si>
  <si>
    <t>61-456 Poznań</t>
  </si>
  <si>
    <t>Przedszkole Nr 66</t>
  </si>
  <si>
    <t>ul. Noskowskiego 35/37</t>
  </si>
  <si>
    <t>61-705 Poznań</t>
  </si>
  <si>
    <t>Przedszkole Nr 67 im. Marii Konopnickiej</t>
  </si>
  <si>
    <t>ul. Albańska 15</t>
  </si>
  <si>
    <t>60-123 Poznań</t>
  </si>
  <si>
    <t>Przedszkole Nr 68 "Kolorowy Świat"</t>
  </si>
  <si>
    <t>ul. Majakowskiego 316</t>
  </si>
  <si>
    <t>Przedszkole Nr 69</t>
  </si>
  <si>
    <t>ul. Chopina 3</t>
  </si>
  <si>
    <t>61-708 Poznań</t>
  </si>
  <si>
    <t>Przedszkole Nr 70 "Słoneczna Chatka"</t>
  </si>
  <si>
    <t>ul. Skarbka 9</t>
  </si>
  <si>
    <t>60-348 Poznań</t>
  </si>
  <si>
    <t>Przedszkole Nr 71</t>
  </si>
  <si>
    <t>ul. Galla Anonima 13</t>
  </si>
  <si>
    <t>60-547 Poznań</t>
  </si>
  <si>
    <t>AKTYWA TRWAŁE</t>
  </si>
  <si>
    <t>(wartość składników majątkowych będących własnością Miasta Poznania, na stanie miejskich jednostek organizacyjnych i komunalnych osób prawnych)</t>
  </si>
  <si>
    <t>Centrum Turystyki Kulturowej Trakt</t>
  </si>
  <si>
    <t>ul.Zagórze 6a</t>
  </si>
  <si>
    <t>62-214 Poznań</t>
  </si>
  <si>
    <t>Wartość umorzenia 
(w zł)</t>
  </si>
  <si>
    <t>Wartość brutto 
(w zł)</t>
  </si>
  <si>
    <t>Wartość netto 
(w zł)</t>
  </si>
  <si>
    <t>Grunty 
(konto 011 - gr. 0)</t>
  </si>
  <si>
    <t>Budynki i lokale 
(konto 011 - gr. 1)</t>
  </si>
  <si>
    <t>Obiekty inżynierii lądowej 
i wodnej (konto 011 - gr. 2)</t>
  </si>
  <si>
    <t>Maszyny i urządzenia techniczne 
(konto 011 - gr. 3-6)</t>
  </si>
  <si>
    <t>Środki transportu 
(konto 011 - gr. 7)</t>
  </si>
  <si>
    <t>Narzędzia, przyrządy, ruchomości 
i wyposażenie (konto 011 - gr. 8)</t>
  </si>
  <si>
    <t>Inwentarz żywy 
(konto 011 - gr. 9)</t>
  </si>
  <si>
    <t>Pozostałe środki trwałe 
(konto 013)</t>
  </si>
  <si>
    <t>Mienie zlikwidowanych jednostek 
(konto 015)</t>
  </si>
  <si>
    <t>Uzbrojenie i sprzęt wojskowy
(konto 017)</t>
  </si>
  <si>
    <t>Należności długoterminowe
(konto 226)</t>
  </si>
  <si>
    <t>AKTYWA TRWAŁE RAZEM</t>
  </si>
  <si>
    <t>Pieczątka imienna i podpis Gł. Księgowego</t>
  </si>
  <si>
    <t>Nr telefonu, pod którym można uzyskać wyjaśnienia</t>
  </si>
  <si>
    <t>Dobra kultury 
(konto 016)</t>
  </si>
  <si>
    <t>Tab. nr 1.1</t>
  </si>
  <si>
    <t>Tab. nr 1</t>
  </si>
  <si>
    <t>Wartość (w zł)</t>
  </si>
  <si>
    <t>AKTYWA OBROTOWE</t>
  </si>
  <si>
    <t>AKTYWA OBROTOWE RAZEM</t>
  </si>
  <si>
    <t>3.1 Środki pieniężne w kasie</t>
  </si>
  <si>
    <t>3.   Środki pieniężne
      (suma 3.1+3.2+3.3)</t>
  </si>
  <si>
    <t>2.   Należności krótkoterminowe</t>
  </si>
  <si>
    <t>1.   Zapasy</t>
  </si>
  <si>
    <t>3.2 Środki pieniężne na 
      rachunkach bankowych</t>
  </si>
  <si>
    <t>3.3 Środki pieniężne - inne</t>
  </si>
  <si>
    <t>4.   Krótkoterminowe papiery
      wartościowe</t>
  </si>
  <si>
    <t>5.   Rozliczenia międzyokresowe</t>
  </si>
  <si>
    <t>Aktywa trwałe netto</t>
  </si>
  <si>
    <t>Aktywa obrotowe</t>
  </si>
  <si>
    <t>SUMA AKTYWÓW</t>
  </si>
  <si>
    <t>Przedszkole Nr 73 "Zielony Gaik"</t>
  </si>
  <si>
    <t>os. Czecha 140</t>
  </si>
  <si>
    <t>61-292 Poznań</t>
  </si>
  <si>
    <t>Przedszkole Nr 74 im. Misia Uszatka</t>
  </si>
  <si>
    <t>ul. Kazimierza Wielkiego 19/21</t>
  </si>
  <si>
    <t>Przedszkole Nr 75 "Przyjaciele Włóczykija"</t>
  </si>
  <si>
    <t>Przedszkole Nr 77</t>
  </si>
  <si>
    <t>Przedszkole Nr 78</t>
  </si>
  <si>
    <t>ul. Nadolnik 9a</t>
  </si>
  <si>
    <t>61-012 Poznań</t>
  </si>
  <si>
    <t>Przedszkole Nr 79</t>
  </si>
  <si>
    <t>ul. Bukowska 47</t>
  </si>
  <si>
    <t>60-555 Poznań</t>
  </si>
  <si>
    <t>Przedszkole Nr 81 im. Skrzata Borodzieja</t>
  </si>
  <si>
    <t>ul. Limbowa 2</t>
  </si>
  <si>
    <t>61-446 Poznań</t>
  </si>
  <si>
    <t>Przedszkole Nr 82</t>
  </si>
  <si>
    <t>ul. Zawady 26</t>
  </si>
  <si>
    <t>61-002 Poznań</t>
  </si>
  <si>
    <t>Przedszkole Nr 83 "Zuch"</t>
  </si>
  <si>
    <t>ul. Kasztelańska 19</t>
  </si>
  <si>
    <t>60-316 Poznań</t>
  </si>
  <si>
    <t>Przedszkole Nr 85</t>
  </si>
  <si>
    <t>ul. Krzesiny 13</t>
  </si>
  <si>
    <t>61-321 Poznań</t>
  </si>
  <si>
    <t>Przedszkole Nr 86 "Tęczowy Świat"</t>
  </si>
  <si>
    <t>ul. Słowackiego 15</t>
  </si>
  <si>
    <t>Przedszkole Nr 87 im. Jacusia i Agatki</t>
  </si>
  <si>
    <t>ul. Czesława 6a</t>
  </si>
  <si>
    <t>61-575 Poznań</t>
  </si>
  <si>
    <t>Przedszkole Nr 89</t>
  </si>
  <si>
    <t>ul. Kasprzaka 46</t>
  </si>
  <si>
    <t>60-245 Poznań</t>
  </si>
  <si>
    <t>Przedszkole Nr 90 im. Jana Brzechwy</t>
  </si>
  <si>
    <t>ul. Winklera 9</t>
  </si>
  <si>
    <t>Przedszkole Nr 91 "Bajka"</t>
  </si>
  <si>
    <t>Ośrodek Szkolno-Wychowawczy dla Dzieci Niesłyszących (Szkoła Podstawowa Specjalna Nr 113, Gimnazjum Specjalne Nr 113, Zasadnicza Szkoła Zawodowa Specjalna Nr 3, Technikum Specjalne, Technikum Uzupełniające Specjalne Nr 1, III Liceum Ogólnokształcące Specjalne, Uzupełniające Liceum Ogólnokształcące Spec.)</t>
  </si>
  <si>
    <t>ul. Cześnikowska 19a</t>
  </si>
  <si>
    <t>60-329 Poznań</t>
  </si>
  <si>
    <t>Przedszkole Nr 93 im. Hanny Zdzitowieckiej</t>
  </si>
  <si>
    <t>ul. Skibowa 13</t>
  </si>
  <si>
    <t>Przedszkole Nr 95</t>
  </si>
  <si>
    <t>Przedszkole Nr 96 "Jarzębinka"</t>
  </si>
  <si>
    <t>ul. Janickiego 24a</t>
  </si>
  <si>
    <t>Przedszkole Nr 98 "Słoneczko"</t>
  </si>
  <si>
    <t>Adres2 MJO</t>
  </si>
  <si>
    <t>Zespół Szkół Specjalnych Nr 103 (Szkoła Podstawowa Specjalna Nr 103, Gimnazjum Specjalne Nr 103)</t>
  </si>
  <si>
    <t>Ilość</t>
  </si>
  <si>
    <t>Jm</t>
  </si>
  <si>
    <t>Zespół Szkół Specjalnych Nr 106 (Szkoła Podstawowa Specjalna Nr 106, Gimnazjum Specjalne Nr 106)</t>
  </si>
  <si>
    <t>Zespół Szkół Specjalnych Nr 107 (Szkoła Podstawowa Specjalna Nr 107, Gimnazjum Specjalne Nr 107)</t>
  </si>
  <si>
    <t>Standard</t>
  </si>
  <si>
    <t>Samorządowa Instytucja Kultury pn.Wydawnictwo Miejskie Posnania</t>
  </si>
  <si>
    <t>ul.Ratajczaka 44</t>
  </si>
  <si>
    <t>Formatting</t>
  </si>
  <si>
    <t>ul. Browarna 25</t>
  </si>
  <si>
    <t>Zespół Szkół Specjalnych Nr 108 przy Specjalistycznym Zespole Opieki Zdrowotnej nad Matką i Dzieckiem w Poznaniu (Przedszkole Specjalne Nr 108, Szkoła Podstawowa Specjalna Nr 108, Gimnazjum Specjalne Nr 108)</t>
  </si>
  <si>
    <t>Poznańska Ogólnokształcąca Szkoła Muzyczna I stopnia nr 1 im. H. Wieniawskiego</t>
  </si>
  <si>
    <t>Poznańska Ogólnokształcąca Szkoła Muzyczna I stopnia nr 2 im. T. Szeligowskiego</t>
  </si>
  <si>
    <t>Fundacja Pomocy Socjalnej "POMOST"</t>
  </si>
  <si>
    <t>Zespół Szkół Specjalnych Nr 110 (przy Samodzielnym Publicznym Szpitalu Klinicznym nr 5 Akademii Medycznej w Poznaniu (Przedszkole Specjalne Nr 107, Szkoła Podstawowa Specjalna nr 110, Gimnazjum Specjalne Nr 110)</t>
  </si>
  <si>
    <t>Zespół Szkół Specjalnych Nr 112 (Szkoła Podstawowa Specjalna Nr 112, Gimnazjum Specjalne Nr 112)</t>
  </si>
  <si>
    <t>ul. Pułaskiego 16</t>
  </si>
  <si>
    <t>60-607 Poznań</t>
  </si>
  <si>
    <t>os. Bolesława Chrobrego 121</t>
  </si>
  <si>
    <t>Przedszkole Nr 100 "Mali Poznaniacy"</t>
  </si>
  <si>
    <t>ul. Swobody 57</t>
  </si>
  <si>
    <t>Przedszkole Nr 103 "Pan Kleks"</t>
  </si>
  <si>
    <t>Przedszkole Nr 104 "Bajlandia"</t>
  </si>
  <si>
    <t>Przedszkole Nr 110 "Wesoły Domek"</t>
  </si>
  <si>
    <t>ul. Świt 16a</t>
  </si>
  <si>
    <t>Przedszkole Nr 112 "Mali Przyrodnicy"</t>
  </si>
  <si>
    <t>ul. Osinowa 14a</t>
  </si>
  <si>
    <t>61-451 Poznań</t>
  </si>
  <si>
    <t>Przedszkole Nr 113 "Mali Sportowcy"</t>
  </si>
  <si>
    <t>Dokument został otwarty z wyłączoną opcją uruchamiania makr !</t>
  </si>
  <si>
    <t>Zamknij i ponownie otwórz ten dokument,</t>
  </si>
  <si>
    <t xml:space="preserve"> wybierając opcję 'Włącz makra'</t>
  </si>
  <si>
    <t>os. Rzeczypospolitej 7</t>
  </si>
  <si>
    <t>61-397 Poznań</t>
  </si>
  <si>
    <t>Przedszkole Nr 114 "Pinokio"</t>
  </si>
  <si>
    <t>os. Bohaterów II Wojny Światowej 1</t>
  </si>
  <si>
    <t>61-388 Poznań</t>
  </si>
  <si>
    <t>Przedszkole Nr 115 "Sportowa Drużyna"</t>
  </si>
  <si>
    <t>Przedszkole Nr 116</t>
  </si>
  <si>
    <t>os. Pod Lipami 107</t>
  </si>
  <si>
    <t>61-678 Poznań</t>
  </si>
  <si>
    <t>Przedszkole Nr 117 im. Czecha</t>
  </si>
  <si>
    <t>os. Piastowskie 105</t>
  </si>
  <si>
    <t>ul. Płomienna 1</t>
  </si>
  <si>
    <t>60-392 Poznań</t>
  </si>
  <si>
    <t>Przedszkole Nr 119 im. Lecha</t>
  </si>
  <si>
    <t>os. Piastowskie 55</t>
  </si>
  <si>
    <t>Przedszkole Nr 121</t>
  </si>
  <si>
    <t>ul. Biskupińska 65</t>
  </si>
  <si>
    <t>Przedszkole Nr 124 "Wesoła Ludwiczka"</t>
  </si>
  <si>
    <t>os. Bohaterów II Wojny Światowej 30</t>
  </si>
  <si>
    <t>61-386 Poznań</t>
  </si>
  <si>
    <t>Przedszkole Nr 126 im. Rusa</t>
  </si>
  <si>
    <t>os. Piastowskie 26</t>
  </si>
  <si>
    <t>61-148 Poznań</t>
  </si>
  <si>
    <t>Przedszkole Nr 127</t>
  </si>
  <si>
    <t>os. Pod Lipami 102</t>
  </si>
  <si>
    <t>61-632 Poznań</t>
  </si>
  <si>
    <t>Przedszkole Nr 129 im. Małych Przyjaciół</t>
  </si>
  <si>
    <t>os. Przyjaźni 135</t>
  </si>
  <si>
    <t>61-687 Poznań</t>
  </si>
  <si>
    <t>Przedszkole Nr 130 "Bajkowy Świat"</t>
  </si>
  <si>
    <t>os. Rzeczypospolitej 43</t>
  </si>
  <si>
    <t>Przedszkole Nr 131 im. Piasta Kołodzieja</t>
  </si>
  <si>
    <t>os. Przyjaźni 117</t>
  </si>
  <si>
    <t>61-681 Poznań</t>
  </si>
  <si>
    <t>Przedszkole Nr 134 "Słoneczny Świat"</t>
  </si>
  <si>
    <t>os. Kosmonautów 108</t>
  </si>
  <si>
    <t>Przedszkole Nr 137</t>
  </si>
  <si>
    <t>ul. Michałowska 1</t>
  </si>
  <si>
    <t>Przedszkole Nr 140 "Majsterklepka"</t>
  </si>
  <si>
    <t>os. Przyjaźni 129</t>
  </si>
  <si>
    <t>61-683 Poznań</t>
  </si>
  <si>
    <t>Przedszkole Nr 141</t>
  </si>
  <si>
    <t>ul. Sarmacka 5</t>
  </si>
  <si>
    <t>Przedszkole Nr 142</t>
  </si>
  <si>
    <t>Przedszkole Nr 144 "Wesoła Gromada"</t>
  </si>
  <si>
    <t>os. Czecha 76</t>
  </si>
  <si>
    <t>61-288 Poznań</t>
  </si>
  <si>
    <t>Przedszkole Nr 148</t>
  </si>
  <si>
    <t>Przedszkole Nr 150 "Baśniowy Dom"</t>
  </si>
  <si>
    <t>os. Rusa 120</t>
  </si>
  <si>
    <t>Przedszkole Nr 155 "Polanie"</t>
  </si>
  <si>
    <t>60-654 Poznań</t>
  </si>
  <si>
    <t>Przedszkole Nr 158 "Świat Krasnali"</t>
  </si>
  <si>
    <t>os. Kosmonautów 107</t>
  </si>
  <si>
    <t>61-624 Poznań</t>
  </si>
  <si>
    <t>Przedszkole Nr 160 "Biały Orzeł"</t>
  </si>
  <si>
    <t>Centrum Inicjatyw Senioralnych</t>
  </si>
  <si>
    <t>ul.Mickiewicza 9A</t>
  </si>
  <si>
    <t>60-833 Poznań</t>
  </si>
  <si>
    <t>os. Tysiąclecia 69</t>
  </si>
  <si>
    <t>Przedszkole Nr 161 im. Księcia Przemysława</t>
  </si>
  <si>
    <t>os. Rusa 7</t>
  </si>
  <si>
    <t>Przedszkole Nr 163</t>
  </si>
  <si>
    <t>os. Bolesława Chrobrego 106</t>
  </si>
  <si>
    <t>Przedszkole Nr 171</t>
  </si>
  <si>
    <t>ul. Podlaska 2</t>
  </si>
  <si>
    <t>60-622 Poznań</t>
  </si>
  <si>
    <t>Przedszkole Nr 174 "Królewna Śnieżka"</t>
  </si>
  <si>
    <t>os. Jana III Sobieskiego 108</t>
  </si>
  <si>
    <t>Przedszkole Nr 175</t>
  </si>
  <si>
    <t>os. Zwycięstwa 3</t>
  </si>
  <si>
    <t>61-646 Poznań</t>
  </si>
  <si>
    <t>Przedszkole Nr 176 "Bajkowy Domek"</t>
  </si>
  <si>
    <t>ul. Saperska 29</t>
  </si>
  <si>
    <t>Przedszkole Nr 178 "Kwiaty Polskie"</t>
  </si>
  <si>
    <t>os. Orła Białego 72</t>
  </si>
  <si>
    <t>Przedszkole Nr 180 "Dzięciołowe Mieszkanie"</t>
  </si>
  <si>
    <t>os. Polan 1</t>
  </si>
  <si>
    <t>61-210 Poznań</t>
  </si>
  <si>
    <t>Przedszkole Nr 181</t>
  </si>
  <si>
    <t xml:space="preserve">Majątek użyczony jednostkom niepublicznym                      </t>
  </si>
  <si>
    <t>os. Zwycięstwa 102</t>
  </si>
  <si>
    <t>61-645 Poznań</t>
  </si>
  <si>
    <t>Przedszkole Nr 182 "Król Elfów"</t>
  </si>
  <si>
    <t>os. Jana III Sobieskiego 106</t>
  </si>
  <si>
    <t>Przedszkole Nr 184</t>
  </si>
  <si>
    <t>ul. Sióstr Misjonarek 1</t>
  </si>
  <si>
    <t>61-680 Poznań</t>
  </si>
  <si>
    <t>Przedszkole Nr 185</t>
  </si>
  <si>
    <t>os. Wichrowe Wzgórze 118</t>
  </si>
  <si>
    <t>Przedszkole Nr 186</t>
  </si>
  <si>
    <t>os. Stare Żegrze 55</t>
  </si>
  <si>
    <t>Przedszkole Nr 187</t>
  </si>
  <si>
    <t>os. Władysława Łokietka 4</t>
  </si>
  <si>
    <t>Przedszkole Nr 188 "Dębowe Ludki"</t>
  </si>
  <si>
    <t>ul. Dębina 15</t>
  </si>
  <si>
    <t>Przedszkole Nr 189</t>
  </si>
  <si>
    <t>os. Bolesława Śmiałego 105</t>
  </si>
  <si>
    <t>Przedszkole Nr 190</t>
  </si>
  <si>
    <t>os. Bolesława Śmiałego 30</t>
  </si>
  <si>
    <t>Poznańskie Ośrodki Sportu i Rekreacji</t>
  </si>
  <si>
    <t>ul. Chwiałkowskiego 34</t>
  </si>
  <si>
    <t>61-553 Poznań</t>
  </si>
  <si>
    <t>Izba Wytrzeżwień</t>
  </si>
  <si>
    <t>ul. Podolańska 45</t>
  </si>
  <si>
    <t>Biblioteka Raczyńskich</t>
  </si>
  <si>
    <t>Plac Wolności 19</t>
  </si>
  <si>
    <t>61-739 Poznań</t>
  </si>
  <si>
    <t>Centrum Kultury Zamek</t>
  </si>
  <si>
    <t>ul. Św. Marcin 80/82</t>
  </si>
  <si>
    <t>61-809 Poznań</t>
  </si>
  <si>
    <t>Centrum Sztuki Dziecka w Poznaniu</t>
  </si>
  <si>
    <t>Estrada Poznańska</t>
  </si>
  <si>
    <t>ul. Masztalarska 8</t>
  </si>
  <si>
    <t>61-767 Poznań</t>
  </si>
  <si>
    <t>Galeria Miejska "Arsenał"</t>
  </si>
  <si>
    <t>Stary Rynek 3</t>
  </si>
  <si>
    <t>61-722 Poznań</t>
  </si>
  <si>
    <t>Muzeum Archeologiczne w Poznaniu</t>
  </si>
  <si>
    <t>61-781 Poznań</t>
  </si>
  <si>
    <t>ul. Cyniowa 11</t>
  </si>
  <si>
    <t xml:space="preserve">Przedszkole nr 17              </t>
  </si>
  <si>
    <t xml:space="preserve"> ul. Głuszyna 206a        </t>
  </si>
  <si>
    <t>Zespół Szkół Nr 6 (Szkoła Podstawowa Nr 61 i Gimnazjum Nr 35)</t>
  </si>
  <si>
    <t>ul. Szczepankowo 74</t>
  </si>
  <si>
    <t>Teatr Animacji w Poznaniu</t>
  </si>
  <si>
    <t>61-713 Poznań</t>
  </si>
  <si>
    <t>Teatr Muzyczny w Poznaniu</t>
  </si>
  <si>
    <t>61-894 Poznań</t>
  </si>
  <si>
    <t>Teatr Ósmego Dnia</t>
  </si>
  <si>
    <t>ul. Ratajczaka 44</t>
  </si>
  <si>
    <t>61-728 Poznań</t>
  </si>
  <si>
    <t>Teatr Polski w Poznaniu</t>
  </si>
  <si>
    <t>Wielkopolskie Muzeum Walk Niepodległościowych</t>
  </si>
  <si>
    <t>ul. Słowackiego 19</t>
  </si>
  <si>
    <t>ul. Woźna 12</t>
  </si>
  <si>
    <t>61-777 Poznań</t>
  </si>
  <si>
    <t>Poznański Ośrodek Specjalistycznych Usług Medycznych</t>
  </si>
  <si>
    <t>61-696 Poznań</t>
  </si>
  <si>
    <t>ul. Mogileńska 42</t>
  </si>
  <si>
    <t>Zakład Opieki Zdrowotnej Poznań - Jeżyce</t>
  </si>
  <si>
    <t>ul. Mickiewicza 2</t>
  </si>
  <si>
    <t>60-834 Poznań</t>
  </si>
  <si>
    <t>Zakład Opieki Zdrowotnej Poznań - Nowe Miasto</t>
  </si>
  <si>
    <t>ul. Szwajcarska 3</t>
  </si>
  <si>
    <t>61-285 Poznań</t>
  </si>
  <si>
    <t>Zakład Zagospodarowania Odpadów</t>
  </si>
  <si>
    <t>28-02-2011</t>
  </si>
  <si>
    <t>MIASTA POZNANIA NA DZIEŃ 31 GRUDNIA 2010 R.</t>
  </si>
  <si>
    <t>MIASTA POZNANIA NA DZIEŃ 31 GRUDNIA 2010r.</t>
  </si>
  <si>
    <t>2010-12-31 r.</t>
  </si>
  <si>
    <t>2010-12-31 r. (w zł).</t>
  </si>
  <si>
    <t>Informacja o stanie mienia komunalnego
Miasta Poznania na dzień 
2010-12-31 r.</t>
  </si>
  <si>
    <t>OSTATECZNY TERMIN NADSYŁANIA SPRAWOZDAŃ - 28 LUTEGO 2011 R.</t>
  </si>
  <si>
    <t>Elzbieta Rajczak</t>
  </si>
  <si>
    <t>61/833 48 59</t>
  </si>
  <si>
    <t>Elżbieta Matyjaszczyk</t>
  </si>
  <si>
    <t>Zakłady budżetowe</t>
  </si>
  <si>
    <t>Elzbieta Rajczak  28-02-2011</t>
  </si>
  <si>
    <t>Informacja o stanie mienia komunalnego
Miasta Poznania na dzień 31-12-2010 r.</t>
  </si>
  <si>
    <t>Wartość brutto
wg stanu na
31-12-2010 r. [w zł]</t>
  </si>
  <si>
    <t>Elzbieta Rajczak  2011-02-28 r.</t>
  </si>
  <si>
    <t>zakup pieca konwekcyjnego</t>
  </si>
  <si>
    <t>zakup otwieracza STALKI,2 laptopów i likwidacja pierwszwgo wyposażenia p-la</t>
  </si>
</sst>
</file>

<file path=xl/styles.xml><?xml version="1.0" encoding="utf-8"?>
<styleSheet xmlns="http://schemas.openxmlformats.org/spreadsheetml/2006/main">
  <numFmts count="1">
    <numFmt numFmtId="164" formatCode="d\ mmmm\ yyyy"/>
  </numFmts>
  <fonts count="45">
    <font>
      <sz val="10"/>
      <name val="Arial CE"/>
      <charset val="238"/>
    </font>
    <font>
      <sz val="10"/>
      <name val="Arial CE"/>
      <family val="2"/>
      <charset val="238"/>
    </font>
    <font>
      <b/>
      <sz val="10"/>
      <color indexed="18"/>
      <name val="Arial CE"/>
      <family val="2"/>
      <charset val="238"/>
    </font>
    <font>
      <sz val="10"/>
      <color indexed="10"/>
      <name val="Arial CE"/>
      <family val="2"/>
      <charset val="238"/>
    </font>
    <font>
      <b/>
      <sz val="10"/>
      <name val="Arial CE"/>
      <family val="2"/>
      <charset val="238"/>
    </font>
    <font>
      <sz val="8"/>
      <color indexed="18"/>
      <name val="Arial CE"/>
      <family val="2"/>
      <charset val="238"/>
    </font>
    <font>
      <b/>
      <sz val="8"/>
      <name val="Arial CE"/>
      <family val="2"/>
      <charset val="238"/>
    </font>
    <font>
      <i/>
      <sz val="9"/>
      <color indexed="18"/>
      <name val="Arial CE"/>
      <family val="2"/>
      <charset val="238"/>
    </font>
    <font>
      <sz val="10"/>
      <color indexed="18"/>
      <name val="Arial CE"/>
      <family val="2"/>
      <charset val="238"/>
    </font>
    <font>
      <b/>
      <sz val="9"/>
      <name val="Arial CE"/>
      <family val="2"/>
      <charset val="238"/>
    </font>
    <font>
      <sz val="9"/>
      <name val="Arial CE"/>
      <family val="2"/>
      <charset val="238"/>
    </font>
    <font>
      <b/>
      <sz val="7"/>
      <name val="Arial CE"/>
      <family val="2"/>
      <charset val="238"/>
    </font>
    <font>
      <sz val="7"/>
      <name val="Arial CE"/>
      <family val="2"/>
      <charset val="238"/>
    </font>
    <font>
      <sz val="9"/>
      <color indexed="18"/>
      <name val="Arial CE"/>
      <family val="2"/>
      <charset val="238"/>
    </font>
    <font>
      <b/>
      <i/>
      <sz val="8"/>
      <color indexed="18"/>
      <name val="Arial CE"/>
      <family val="2"/>
      <charset val="238"/>
    </font>
    <font>
      <sz val="8"/>
      <name val="Arial CE"/>
      <family val="2"/>
      <charset val="238"/>
    </font>
    <font>
      <b/>
      <i/>
      <sz val="10"/>
      <color indexed="60"/>
      <name val="Arial CE"/>
      <family val="2"/>
      <charset val="238"/>
    </font>
    <font>
      <b/>
      <sz val="10"/>
      <color indexed="60"/>
      <name val="Arial CE"/>
      <family val="2"/>
      <charset val="238"/>
    </font>
    <font>
      <b/>
      <i/>
      <sz val="10"/>
      <color indexed="12"/>
      <name val="Arial CE"/>
      <family val="2"/>
      <charset val="238"/>
    </font>
    <font>
      <b/>
      <sz val="10"/>
      <color indexed="12"/>
      <name val="Arial CE"/>
      <family val="2"/>
      <charset val="238"/>
    </font>
    <font>
      <b/>
      <i/>
      <sz val="10"/>
      <color indexed="10"/>
      <name val="Arial CE"/>
      <family val="2"/>
      <charset val="238"/>
    </font>
    <font>
      <b/>
      <sz val="10"/>
      <color indexed="10"/>
      <name val="Arial CE"/>
      <family val="2"/>
      <charset val="238"/>
    </font>
    <font>
      <b/>
      <i/>
      <sz val="10"/>
      <color indexed="17"/>
      <name val="Arial CE"/>
      <family val="2"/>
      <charset val="238"/>
    </font>
    <font>
      <b/>
      <sz val="10"/>
      <color indexed="17"/>
      <name val="Arial CE"/>
      <family val="2"/>
      <charset val="238"/>
    </font>
    <font>
      <b/>
      <sz val="10"/>
      <color indexed="58"/>
      <name val="Arial CE"/>
      <family val="2"/>
      <charset val="238"/>
    </font>
    <font>
      <b/>
      <sz val="8"/>
      <color indexed="58"/>
      <name val="Arial CE"/>
      <family val="2"/>
      <charset val="238"/>
    </font>
    <font>
      <i/>
      <sz val="8"/>
      <name val="Arial CE"/>
      <family val="2"/>
      <charset val="238"/>
    </font>
    <font>
      <sz val="8"/>
      <color indexed="8"/>
      <name val="Arial CE"/>
      <family val="2"/>
      <charset val="238"/>
    </font>
    <font>
      <b/>
      <i/>
      <sz val="11"/>
      <color indexed="18"/>
      <name val="Arial CE"/>
      <family val="2"/>
      <charset val="238"/>
    </font>
    <font>
      <b/>
      <sz val="12"/>
      <color indexed="18"/>
      <name val="Arial CE"/>
      <family val="2"/>
      <charset val="238"/>
    </font>
    <font>
      <b/>
      <sz val="11"/>
      <color indexed="18"/>
      <name val="Arial CE"/>
      <family val="2"/>
      <charset val="238"/>
    </font>
    <font>
      <b/>
      <sz val="9"/>
      <color indexed="18"/>
      <name val="Arial CE"/>
      <family val="2"/>
      <charset val="238"/>
    </font>
    <font>
      <sz val="9"/>
      <color indexed="20"/>
      <name val="Arial CE"/>
      <family val="2"/>
      <charset val="238"/>
    </font>
    <font>
      <sz val="9"/>
      <color indexed="17"/>
      <name val="Arial CE"/>
      <family val="2"/>
      <charset val="238"/>
    </font>
    <font>
      <sz val="9"/>
      <color indexed="10"/>
      <name val="Arial CE"/>
      <family val="2"/>
      <charset val="238"/>
    </font>
    <font>
      <sz val="9"/>
      <color indexed="12"/>
      <name val="Arial CE"/>
      <family val="2"/>
      <charset val="238"/>
    </font>
    <font>
      <sz val="9"/>
      <color indexed="16"/>
      <name val="Arial CE"/>
      <family val="2"/>
      <charset val="238"/>
    </font>
    <font>
      <sz val="9"/>
      <color indexed="14"/>
      <name val="Arial CE"/>
      <family val="2"/>
      <charset val="238"/>
    </font>
    <font>
      <sz val="9"/>
      <color indexed="51"/>
      <name val="Arial CE"/>
      <family val="2"/>
      <charset val="238"/>
    </font>
    <font>
      <b/>
      <sz val="16"/>
      <color indexed="10"/>
      <name val="Arial CE"/>
      <family val="2"/>
      <charset val="238"/>
    </font>
    <font>
      <b/>
      <sz val="8"/>
      <color indexed="18"/>
      <name val="Arial CE"/>
      <family val="2"/>
      <charset val="238"/>
    </font>
    <font>
      <sz val="12"/>
      <color indexed="10"/>
      <name val="Arial"/>
      <family val="2"/>
      <charset val="238"/>
    </font>
    <font>
      <sz val="9"/>
      <color indexed="48"/>
      <name val="Arial CE"/>
      <family val="2"/>
      <charset val="238"/>
    </font>
    <font>
      <sz val="10"/>
      <color indexed="48"/>
      <name val="Arial CE"/>
      <family val="2"/>
      <charset val="238"/>
    </font>
    <font>
      <sz val="10"/>
      <color rgb="FFFF0000"/>
      <name val="Arial CE"/>
      <charset val="238"/>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gray0625">
        <bgColor indexed="9"/>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17"/>
        <bgColor indexed="64"/>
      </patternFill>
    </fill>
    <fill>
      <patternFill patternType="solid">
        <fgColor indexed="9"/>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thick">
        <color indexed="64"/>
      </right>
      <top/>
      <bottom/>
      <diagonal/>
    </border>
    <border>
      <left style="thick">
        <color indexed="64"/>
      </left>
      <right style="medium">
        <color indexed="64"/>
      </right>
      <top/>
      <bottom/>
      <diagonal/>
    </border>
    <border>
      <left style="thick">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99">
    <xf numFmtId="0" fontId="0" fillId="0" borderId="0" xfId="0"/>
    <xf numFmtId="0" fontId="1" fillId="0" borderId="0" xfId="0" applyFont="1" applyProtection="1"/>
    <xf numFmtId="0" fontId="0" fillId="0" borderId="0" xfId="0" applyProtection="1"/>
    <xf numFmtId="0" fontId="0" fillId="0" borderId="0" xfId="0" applyAlignment="1" applyProtection="1">
      <alignment horizontal="left"/>
    </xf>
    <xf numFmtId="0" fontId="3" fillId="0" borderId="0" xfId="0" applyFont="1" applyAlignment="1" applyProtection="1">
      <alignment horizontal="right"/>
    </xf>
    <xf numFmtId="0" fontId="4" fillId="0" borderId="0" xfId="0" applyFont="1" applyAlignment="1" applyProtection="1">
      <alignment horizontal="left"/>
    </xf>
    <xf numFmtId="0" fontId="0" fillId="0" borderId="0" xfId="0" applyAlignment="1" applyProtection="1">
      <alignment horizontal="center" vertical="center" wrapText="1"/>
    </xf>
    <xf numFmtId="3" fontId="4" fillId="2" borderId="1" xfId="0" applyNumberFormat="1"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12" fillId="0" borderId="0" xfId="0" applyFont="1" applyAlignment="1" applyProtection="1">
      <alignment horizontal="center"/>
    </xf>
    <xf numFmtId="0" fontId="12" fillId="0" borderId="0" xfId="0" applyFont="1" applyProtection="1"/>
    <xf numFmtId="0" fontId="14" fillId="3" borderId="2" xfId="0" applyFont="1" applyFill="1" applyBorder="1" applyAlignment="1" applyProtection="1">
      <alignment horizontal="center" vertical="center"/>
    </xf>
    <xf numFmtId="0" fontId="14" fillId="3" borderId="2"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5" fillId="3" borderId="3" xfId="0" applyFont="1" applyFill="1" applyBorder="1" applyAlignment="1" applyProtection="1">
      <alignment wrapText="1"/>
    </xf>
    <xf numFmtId="0" fontId="15" fillId="0" borderId="0" xfId="0" applyFont="1" applyProtection="1"/>
    <xf numFmtId="0" fontId="15" fillId="0" borderId="0" xfId="0" applyFont="1" applyAlignment="1" applyProtection="1">
      <alignment wrapText="1"/>
    </xf>
    <xf numFmtId="0" fontId="6" fillId="0" borderId="0" xfId="0" applyFont="1" applyAlignment="1" applyProtection="1">
      <alignment horizontal="center"/>
      <protection locked="0"/>
    </xf>
    <xf numFmtId="0" fontId="15" fillId="0" borderId="0" xfId="0" applyFont="1" applyAlignment="1" applyProtection="1">
      <alignment horizontal="center" wrapText="1"/>
    </xf>
    <xf numFmtId="0" fontId="15" fillId="0" borderId="0" xfId="0" applyFont="1" applyAlignment="1" applyProtection="1">
      <alignment horizontal="center"/>
    </xf>
    <xf numFmtId="49" fontId="16" fillId="4" borderId="3"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xf>
    <xf numFmtId="14" fontId="0" fillId="0" borderId="0" xfId="0" applyNumberFormat="1"/>
    <xf numFmtId="0" fontId="8" fillId="3" borderId="2" xfId="0" applyFont="1" applyFill="1" applyBorder="1" applyAlignment="1">
      <alignment horizontal="right" vertical="center"/>
    </xf>
    <xf numFmtId="0" fontId="2" fillId="3" borderId="4" xfId="0" applyFont="1" applyFill="1" applyBorder="1" applyAlignment="1">
      <alignment horizontal="left" vertical="center"/>
    </xf>
    <xf numFmtId="49" fontId="18" fillId="4" borderId="3" xfId="0" applyNumberFormat="1" applyFont="1" applyFill="1" applyBorder="1" applyAlignment="1">
      <alignment horizontal="center" vertical="center"/>
    </xf>
    <xf numFmtId="0" fontId="19" fillId="0" borderId="3"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49" fontId="18" fillId="4" borderId="3" xfId="0" applyNumberFormat="1" applyFont="1" applyFill="1" applyBorder="1" applyAlignment="1">
      <alignment horizontal="center" vertical="center" wrapText="1"/>
    </xf>
    <xf numFmtId="49" fontId="20" fillId="4" borderId="3" xfId="0" applyNumberFormat="1" applyFont="1" applyFill="1" applyBorder="1" applyAlignment="1">
      <alignment horizontal="center" vertical="center"/>
    </xf>
    <xf numFmtId="0" fontId="21" fillId="0" borderId="3" xfId="0" applyFont="1" applyFill="1" applyBorder="1" applyAlignment="1" applyProtection="1">
      <alignment horizontal="center" vertical="center"/>
      <protection locked="0"/>
    </xf>
    <xf numFmtId="49" fontId="22" fillId="4" borderId="3" xfId="0" applyNumberFormat="1" applyFont="1" applyFill="1" applyBorder="1" applyAlignment="1">
      <alignment horizontal="center" vertical="center"/>
    </xf>
    <xf numFmtId="49" fontId="23" fillId="0" borderId="3" xfId="0" applyNumberFormat="1" applyFont="1" applyFill="1" applyBorder="1" applyAlignment="1">
      <alignment horizontal="center" vertical="center"/>
    </xf>
    <xf numFmtId="0" fontId="25" fillId="2" borderId="3" xfId="0" applyFont="1" applyFill="1" applyBorder="1" applyAlignment="1">
      <alignment horizontal="center" vertical="center"/>
    </xf>
    <xf numFmtId="0" fontId="26" fillId="2" borderId="3" xfId="0" applyFont="1" applyFill="1" applyBorder="1"/>
    <xf numFmtId="3" fontId="27" fillId="0" borderId="3" xfId="0" applyNumberFormat="1" applyFont="1" applyBorder="1" applyAlignment="1">
      <alignment vertical="center" shrinkToFit="1"/>
    </xf>
    <xf numFmtId="0" fontId="26" fillId="2" borderId="3" xfId="0" applyFont="1" applyFill="1" applyBorder="1" applyAlignment="1">
      <alignment wrapText="1"/>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center" vertical="center" wrapText="1"/>
    </xf>
    <xf numFmtId="0" fontId="2" fillId="3" borderId="3" xfId="0" applyFont="1" applyFill="1" applyBorder="1" applyAlignment="1" applyProtection="1">
      <alignment vertical="center" wrapText="1"/>
    </xf>
    <xf numFmtId="3" fontId="0" fillId="0" borderId="5" xfId="0" applyNumberFormat="1" applyBorder="1" applyAlignment="1" applyProtection="1">
      <alignment vertical="center"/>
      <protection locked="0"/>
    </xf>
    <xf numFmtId="0" fontId="8" fillId="3" borderId="3" xfId="0" applyFont="1" applyFill="1" applyBorder="1" applyAlignment="1" applyProtection="1">
      <alignment vertical="center" wrapText="1"/>
    </xf>
    <xf numFmtId="3" fontId="0" fillId="0" borderId="3" xfId="0" applyNumberFormat="1" applyBorder="1" applyAlignment="1" applyProtection="1">
      <alignment vertical="center"/>
      <protection locked="0"/>
    </xf>
    <xf numFmtId="3" fontId="4" fillId="2" borderId="3" xfId="0" applyNumberFormat="1" applyFont="1" applyFill="1" applyBorder="1" applyAlignment="1" applyProtection="1">
      <alignment vertical="center"/>
    </xf>
    <xf numFmtId="0" fontId="1" fillId="0" borderId="0" xfId="0" applyFont="1" applyAlignment="1" applyProtection="1">
      <alignment horizontal="center"/>
    </xf>
    <xf numFmtId="0" fontId="0" fillId="0" borderId="0" xfId="0" applyFill="1" applyBorder="1" applyAlignment="1" applyProtection="1">
      <alignment horizontal="center"/>
    </xf>
    <xf numFmtId="0" fontId="10" fillId="0" borderId="0" xfId="0" applyFont="1" applyProtection="1"/>
    <xf numFmtId="0" fontId="31" fillId="3" borderId="6" xfId="0" applyFont="1" applyFill="1" applyBorder="1" applyAlignment="1" applyProtection="1">
      <alignment horizontal="center" vertical="center" wrapText="1"/>
    </xf>
    <xf numFmtId="0" fontId="31" fillId="3" borderId="6" xfId="0" applyFont="1" applyFill="1" applyBorder="1" applyAlignment="1" applyProtection="1">
      <alignment vertical="center" wrapText="1"/>
    </xf>
    <xf numFmtId="0" fontId="8" fillId="3" borderId="6" xfId="0" applyFont="1" applyFill="1" applyBorder="1" applyAlignment="1" applyProtection="1">
      <alignment horizontal="center" vertical="center"/>
    </xf>
    <xf numFmtId="0" fontId="8" fillId="3" borderId="6" xfId="0" applyFont="1" applyFill="1" applyBorder="1" applyAlignment="1" applyProtection="1">
      <alignment vertical="center" wrapText="1"/>
    </xf>
    <xf numFmtId="3" fontId="10" fillId="0" borderId="6" xfId="0" applyNumberFormat="1" applyFont="1" applyBorder="1" applyAlignment="1" applyProtection="1">
      <alignment horizontal="right" vertical="center"/>
      <protection locked="0"/>
    </xf>
    <xf numFmtId="0" fontId="8" fillId="3" borderId="7" xfId="0" applyFont="1" applyFill="1" applyBorder="1" applyAlignment="1" applyProtection="1">
      <alignment horizontal="center" vertical="center"/>
    </xf>
    <xf numFmtId="0" fontId="8" fillId="3" borderId="7" xfId="0" applyFont="1" applyFill="1" applyBorder="1" applyAlignment="1" applyProtection="1">
      <alignment vertical="center" wrapText="1"/>
    </xf>
    <xf numFmtId="3" fontId="10" fillId="0" borderId="7" xfId="0" applyNumberFormat="1" applyFont="1" applyBorder="1" applyAlignment="1" applyProtection="1">
      <alignment horizontal="right" vertical="center"/>
      <protection locked="0"/>
    </xf>
    <xf numFmtId="0" fontId="8" fillId="3" borderId="8" xfId="0" applyFont="1" applyFill="1" applyBorder="1" applyAlignment="1" applyProtection="1">
      <alignment horizontal="center" vertical="center"/>
    </xf>
    <xf numFmtId="0" fontId="8" fillId="3" borderId="8" xfId="0" applyFont="1" applyFill="1" applyBorder="1" applyAlignment="1" applyProtection="1">
      <alignment vertical="center" wrapText="1"/>
    </xf>
    <xf numFmtId="3" fontId="10" fillId="0" borderId="8" xfId="0" applyNumberFormat="1" applyFont="1" applyBorder="1" applyAlignment="1" applyProtection="1">
      <alignment horizontal="right" vertical="center"/>
      <protection locked="0"/>
    </xf>
    <xf numFmtId="3" fontId="9" fillId="2" borderId="1" xfId="0" applyNumberFormat="1" applyFont="1" applyFill="1" applyBorder="1" applyAlignment="1" applyProtection="1">
      <alignment horizontal="right" vertical="center"/>
    </xf>
    <xf numFmtId="0" fontId="31" fillId="3" borderId="1" xfId="0" applyFont="1" applyFill="1" applyBorder="1" applyAlignment="1" applyProtection="1">
      <alignment horizontal="center"/>
    </xf>
    <xf numFmtId="3" fontId="10" fillId="0" borderId="1" xfId="0" applyNumberFormat="1" applyFont="1" applyBorder="1" applyAlignment="1" applyProtection="1">
      <alignment horizontal="right" vertical="center"/>
      <protection locked="0"/>
    </xf>
    <xf numFmtId="1" fontId="10" fillId="2" borderId="1" xfId="0" applyNumberFormat="1" applyFont="1" applyFill="1" applyBorder="1" applyAlignment="1" applyProtection="1">
      <alignment horizontal="center" vertical="center"/>
    </xf>
    <xf numFmtId="3" fontId="10" fillId="0" borderId="9" xfId="0" applyNumberFormat="1" applyFont="1" applyBorder="1" applyAlignment="1" applyProtection="1">
      <alignment horizontal="right" vertical="center"/>
      <protection locked="0"/>
    </xf>
    <xf numFmtId="1" fontId="10" fillId="2" borderId="9" xfId="0" applyNumberFormat="1" applyFont="1" applyFill="1" applyBorder="1" applyAlignment="1" applyProtection="1">
      <alignment horizontal="center" vertical="center"/>
    </xf>
    <xf numFmtId="1" fontId="10" fillId="2" borderId="8" xfId="0" applyNumberFormat="1" applyFont="1" applyFill="1" applyBorder="1" applyAlignment="1" applyProtection="1">
      <alignment horizontal="center" vertical="center"/>
    </xf>
    <xf numFmtId="1" fontId="9" fillId="2" borderId="1" xfId="0" applyNumberFormat="1" applyFont="1" applyFill="1" applyBorder="1" applyAlignment="1" applyProtection="1">
      <alignment horizontal="center" vertical="center"/>
      <protection locked="0"/>
    </xf>
    <xf numFmtId="0" fontId="9" fillId="5" borderId="3" xfId="0" applyFont="1" applyFill="1" applyBorder="1" applyAlignment="1" applyProtection="1">
      <alignment horizontal="center"/>
    </xf>
    <xf numFmtId="49" fontId="9" fillId="5" borderId="3" xfId="0" applyNumberFormat="1" applyFont="1" applyFill="1" applyBorder="1" applyAlignment="1" applyProtection="1">
      <alignment horizontal="center"/>
    </xf>
    <xf numFmtId="0" fontId="9" fillId="5" borderId="3" xfId="0" applyFont="1" applyFill="1" applyBorder="1" applyAlignment="1" applyProtection="1">
      <alignment horizontal="center"/>
      <protection locked="0"/>
    </xf>
    <xf numFmtId="0" fontId="10" fillId="0" borderId="0" xfId="0" applyFont="1" applyProtection="1">
      <protection locked="0"/>
    </xf>
    <xf numFmtId="0" fontId="10" fillId="0" borderId="0" xfId="0" applyFont="1" applyAlignment="1" applyProtection="1">
      <alignment horizontal="center"/>
      <protection locked="0"/>
    </xf>
    <xf numFmtId="0" fontId="10" fillId="0" borderId="3" xfId="0" applyFont="1" applyBorder="1" applyProtection="1">
      <protection locked="0"/>
    </xf>
    <xf numFmtId="49" fontId="32" fillId="0" borderId="3" xfId="0" applyNumberFormat="1" applyFont="1" applyFill="1" applyBorder="1" applyProtection="1">
      <protection locked="0"/>
    </xf>
    <xf numFmtId="49" fontId="32" fillId="0" borderId="3" xfId="0" applyNumberFormat="1" applyFont="1" applyBorder="1" applyProtection="1">
      <protection locked="0"/>
    </xf>
    <xf numFmtId="0" fontId="10" fillId="5" borderId="3" xfId="0" applyFont="1" applyFill="1" applyBorder="1" applyProtection="1">
      <protection locked="0"/>
    </xf>
    <xf numFmtId="0" fontId="32" fillId="0" borderId="3" xfId="0" applyFont="1" applyBorder="1" applyAlignment="1" applyProtection="1">
      <alignment horizontal="center"/>
      <protection locked="0"/>
    </xf>
    <xf numFmtId="49" fontId="33" fillId="0" borderId="3" xfId="0" applyNumberFormat="1" applyFont="1" applyFill="1" applyBorder="1" applyProtection="1">
      <protection locked="0"/>
    </xf>
    <xf numFmtId="49" fontId="33" fillId="0" borderId="3" xfId="0" applyNumberFormat="1" applyFont="1" applyBorder="1" applyProtection="1">
      <protection locked="0"/>
    </xf>
    <xf numFmtId="0" fontId="33" fillId="0" borderId="3" xfId="0" applyFont="1" applyBorder="1" applyAlignment="1" applyProtection="1">
      <alignment horizontal="center"/>
      <protection locked="0"/>
    </xf>
    <xf numFmtId="49" fontId="33" fillId="0" borderId="3" xfId="0" applyNumberFormat="1" applyFont="1" applyBorder="1" applyAlignment="1" applyProtection="1">
      <alignment wrapText="1"/>
      <protection locked="0"/>
    </xf>
    <xf numFmtId="49" fontId="34" fillId="0" borderId="3" xfId="0" applyNumberFormat="1" applyFont="1" applyBorder="1" applyProtection="1">
      <protection locked="0"/>
    </xf>
    <xf numFmtId="0" fontId="34" fillId="0" borderId="3" xfId="0" applyFont="1" applyBorder="1" applyAlignment="1" applyProtection="1">
      <alignment horizontal="center"/>
      <protection locked="0"/>
    </xf>
    <xf numFmtId="49" fontId="35" fillId="0" borderId="3" xfId="0" applyNumberFormat="1" applyFont="1" applyBorder="1" applyProtection="1">
      <protection locked="0"/>
    </xf>
    <xf numFmtId="0" fontId="35" fillId="0" borderId="3" xfId="0" applyFont="1" applyBorder="1" applyAlignment="1" applyProtection="1">
      <alignment horizontal="center"/>
      <protection locked="0"/>
    </xf>
    <xf numFmtId="0" fontId="10" fillId="0" borderId="3" xfId="0" applyFont="1" applyBorder="1" applyAlignment="1" applyProtection="1">
      <alignment horizontal="center"/>
      <protection locked="0"/>
    </xf>
    <xf numFmtId="49" fontId="36" fillId="0" borderId="3" xfId="0" applyNumberFormat="1" applyFont="1" applyBorder="1" applyProtection="1">
      <protection locked="0"/>
    </xf>
    <xf numFmtId="0" fontId="36" fillId="0" borderId="3" xfId="0" applyFont="1" applyBorder="1" applyAlignment="1" applyProtection="1">
      <alignment horizontal="center"/>
      <protection locked="0"/>
    </xf>
    <xf numFmtId="49" fontId="37" fillId="0" borderId="3" xfId="0" applyNumberFormat="1" applyFont="1" applyBorder="1" applyAlignment="1" applyProtection="1">
      <alignment wrapText="1"/>
      <protection locked="0"/>
    </xf>
    <xf numFmtId="49" fontId="37" fillId="0" borderId="3" xfId="0" applyNumberFormat="1" applyFont="1" applyBorder="1" applyProtection="1">
      <protection locked="0"/>
    </xf>
    <xf numFmtId="0" fontId="37" fillId="0" borderId="3" xfId="0" applyFont="1" applyBorder="1" applyAlignment="1" applyProtection="1">
      <alignment horizontal="center"/>
      <protection locked="0"/>
    </xf>
    <xf numFmtId="49" fontId="38" fillId="0" borderId="3" xfId="0" applyNumberFormat="1" applyFont="1" applyBorder="1" applyProtection="1">
      <protection locked="0"/>
    </xf>
    <xf numFmtId="0" fontId="38" fillId="0" borderId="3" xfId="0" applyFont="1" applyBorder="1" applyAlignment="1" applyProtection="1">
      <alignment horizontal="center"/>
      <protection locked="0"/>
    </xf>
    <xf numFmtId="49" fontId="10" fillId="0" borderId="0" xfId="0" applyNumberFormat="1" applyFont="1" applyProtection="1">
      <protection locked="0"/>
    </xf>
    <xf numFmtId="0" fontId="1" fillId="6" borderId="10" xfId="0" applyFont="1" applyFill="1" applyBorder="1" applyProtection="1"/>
    <xf numFmtId="0" fontId="0" fillId="0" borderId="3" xfId="0" applyBorder="1"/>
    <xf numFmtId="0" fontId="6" fillId="3" borderId="3" xfId="0" applyFont="1" applyFill="1" applyBorder="1" applyAlignment="1" applyProtection="1">
      <alignment horizontal="center" vertical="center" wrapText="1"/>
    </xf>
    <xf numFmtId="0" fontId="39" fillId="6" borderId="11" xfId="0" applyFont="1" applyFill="1" applyBorder="1" applyAlignment="1" applyProtection="1">
      <alignment horizontal="right" vertical="center"/>
    </xf>
    <xf numFmtId="0" fontId="15" fillId="6" borderId="10" xfId="0" applyFont="1" applyFill="1" applyBorder="1" applyAlignment="1" applyProtection="1">
      <alignment horizontal="right"/>
    </xf>
    <xf numFmtId="0" fontId="6" fillId="6" borderId="5" xfId="0" applyFont="1" applyFill="1" applyBorder="1" applyAlignment="1" applyProtection="1">
      <alignment horizontal="center"/>
    </xf>
    <xf numFmtId="0" fontId="6" fillId="6" borderId="10" xfId="0" applyFont="1" applyFill="1" applyBorder="1" applyAlignment="1" applyProtection="1">
      <alignment horizontal="center"/>
    </xf>
    <xf numFmtId="49" fontId="38" fillId="0" borderId="3" xfId="0" applyNumberFormat="1" applyFont="1" applyFill="1" applyBorder="1" applyProtection="1">
      <protection locked="0"/>
    </xf>
    <xf numFmtId="3" fontId="6" fillId="0" borderId="0" xfId="0" applyNumberFormat="1" applyFont="1" applyAlignment="1" applyProtection="1">
      <alignment horizontal="center"/>
      <protection locked="0"/>
    </xf>
    <xf numFmtId="49" fontId="22" fillId="4" borderId="3" xfId="0" applyNumberFormat="1" applyFont="1" applyFill="1" applyBorder="1" applyAlignment="1">
      <alignment horizontal="center" vertical="center" wrapText="1"/>
    </xf>
    <xf numFmtId="0" fontId="10" fillId="7" borderId="3" xfId="0" applyFont="1" applyFill="1" applyBorder="1" applyAlignment="1" applyProtection="1">
      <alignment horizontal="center"/>
      <protection locked="0"/>
    </xf>
    <xf numFmtId="0" fontId="2" fillId="0" borderId="0" xfId="0" applyFont="1" applyFill="1" applyAlignment="1" applyProtection="1">
      <alignment horizontal="center"/>
    </xf>
    <xf numFmtId="0" fontId="10" fillId="0" borderId="0" xfId="0" applyFont="1" applyAlignment="1" applyProtection="1">
      <alignment horizontal="left"/>
    </xf>
    <xf numFmtId="0" fontId="15" fillId="3" borderId="3" xfId="0" applyFont="1" applyFill="1" applyBorder="1" applyAlignment="1" applyProtection="1">
      <alignment vertical="center" wrapText="1"/>
    </xf>
    <xf numFmtId="0" fontId="5" fillId="3" borderId="12" xfId="0" applyFont="1" applyFill="1" applyBorder="1" applyAlignment="1" applyProtection="1">
      <alignment horizontal="left" vertical="top" wrapText="1"/>
    </xf>
    <xf numFmtId="0" fontId="40" fillId="3" borderId="11" xfId="0" applyFont="1" applyFill="1" applyBorder="1" applyAlignment="1" applyProtection="1">
      <alignment horizontal="center" wrapText="1"/>
    </xf>
    <xf numFmtId="3" fontId="15" fillId="2" borderId="2" xfId="0" applyNumberFormat="1" applyFont="1" applyFill="1" applyBorder="1" applyAlignment="1" applyProtection="1">
      <alignment wrapText="1"/>
    </xf>
    <xf numFmtId="0" fontId="15" fillId="0" borderId="3" xfId="0" applyFont="1" applyFill="1" applyBorder="1" applyAlignment="1" applyProtection="1">
      <alignment horizontal="left" vertical="center" wrapText="1"/>
      <protection locked="0"/>
    </xf>
    <xf numFmtId="3" fontId="15" fillId="0" borderId="2" xfId="0" applyNumberFormat="1" applyFont="1" applyFill="1" applyBorder="1" applyAlignment="1" applyProtection="1">
      <protection locked="0"/>
    </xf>
    <xf numFmtId="3" fontId="15" fillId="2" borderId="3" xfId="0" applyNumberFormat="1" applyFont="1" applyFill="1" applyBorder="1" applyAlignment="1" applyProtection="1">
      <alignment wrapText="1"/>
    </xf>
    <xf numFmtId="0" fontId="15" fillId="0" borderId="3" xfId="0" applyFont="1" applyBorder="1" applyAlignment="1" applyProtection="1">
      <alignment horizontal="left" vertical="center" wrapText="1"/>
      <protection locked="0"/>
    </xf>
    <xf numFmtId="3" fontId="15" fillId="2" borderId="3" xfId="0" applyNumberFormat="1" applyFont="1" applyFill="1" applyBorder="1" applyProtection="1"/>
    <xf numFmtId="3" fontId="15" fillId="2" borderId="3" xfId="0" applyNumberFormat="1" applyFont="1" applyFill="1" applyBorder="1" applyAlignment="1" applyProtection="1">
      <alignment horizontal="right"/>
    </xf>
    <xf numFmtId="3" fontId="15" fillId="0" borderId="3" xfId="0" applyNumberFormat="1" applyFont="1" applyBorder="1" applyAlignment="1" applyProtection="1">
      <alignment horizontal="left" vertical="center" wrapText="1"/>
      <protection locked="0"/>
    </xf>
    <xf numFmtId="3" fontId="6" fillId="2" borderId="3" xfId="0" applyNumberFormat="1" applyFont="1" applyFill="1" applyBorder="1" applyAlignment="1" applyProtection="1">
      <alignment vertical="center"/>
    </xf>
    <xf numFmtId="0" fontId="10" fillId="7" borderId="11"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49" fontId="10" fillId="0" borderId="0" xfId="0" applyNumberFormat="1" applyFont="1" applyFill="1" applyBorder="1" applyAlignment="1" applyProtection="1">
      <alignment horizontal="center"/>
      <protection locked="0"/>
    </xf>
    <xf numFmtId="49" fontId="10" fillId="0" borderId="0" xfId="0" applyNumberFormat="1" applyFont="1" applyFill="1" applyBorder="1" applyAlignment="1" applyProtection="1">
      <alignment horizontal="left"/>
      <protection locked="0"/>
    </xf>
    <xf numFmtId="0" fontId="10" fillId="0" borderId="0" xfId="0" applyFont="1" applyAlignment="1" applyProtection="1">
      <alignment horizontal="left"/>
      <protection locked="0"/>
    </xf>
    <xf numFmtId="0" fontId="36" fillId="0" borderId="3" xfId="0" applyFont="1" applyBorder="1" applyProtection="1">
      <protection locked="0"/>
    </xf>
    <xf numFmtId="0" fontId="6" fillId="3" borderId="13" xfId="0" applyFont="1" applyFill="1" applyBorder="1" applyAlignment="1" applyProtection="1">
      <alignment horizontal="center" wrapText="1"/>
    </xf>
    <xf numFmtId="0" fontId="6" fillId="3" borderId="10"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10" fillId="0" borderId="3" xfId="0" applyFont="1" applyBorder="1" applyAlignment="1" applyProtection="1">
      <alignment wrapText="1"/>
      <protection locked="0"/>
    </xf>
    <xf numFmtId="0" fontId="10" fillId="5" borderId="3" xfId="0" applyFont="1" applyFill="1" applyBorder="1" applyAlignment="1" applyProtection="1">
      <alignment wrapText="1"/>
      <protection locked="0"/>
    </xf>
    <xf numFmtId="0" fontId="33" fillId="0" borderId="3" xfId="0" applyFont="1" applyBorder="1" applyAlignment="1" applyProtection="1">
      <alignment horizontal="center" wrapText="1"/>
      <protection locked="0"/>
    </xf>
    <xf numFmtId="0" fontId="0" fillId="0" borderId="0" xfId="0" applyAlignment="1">
      <alignment wrapText="1"/>
    </xf>
    <xf numFmtId="0" fontId="10" fillId="0" borderId="0" xfId="0" applyFont="1" applyAlignment="1" applyProtection="1">
      <alignment horizontal="center" wrapText="1"/>
      <protection locked="0"/>
    </xf>
    <xf numFmtId="0" fontId="10" fillId="0" borderId="0" xfId="0" applyFont="1" applyAlignment="1" applyProtection="1">
      <alignment horizontal="left" wrapText="1"/>
      <protection locked="0"/>
    </xf>
    <xf numFmtId="0" fontId="10" fillId="0" borderId="0" xfId="0" applyFont="1" applyAlignment="1" applyProtection="1">
      <alignment wrapText="1"/>
      <protection locked="0"/>
    </xf>
    <xf numFmtId="0" fontId="33" fillId="0" borderId="3" xfId="0" applyNumberFormat="1" applyFont="1" applyBorder="1" applyAlignment="1" applyProtection="1">
      <alignment wrapText="1"/>
      <protection locked="0"/>
    </xf>
    <xf numFmtId="0" fontId="26" fillId="0" borderId="0" xfId="0" applyFont="1" applyFill="1" applyAlignment="1" applyProtection="1">
      <alignment horizontal="left"/>
    </xf>
    <xf numFmtId="0" fontId="26"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0" fillId="3" borderId="3" xfId="0" applyFill="1" applyBorder="1" applyAlignment="1">
      <alignment horizontal="center" vertical="center"/>
    </xf>
    <xf numFmtId="0" fontId="0" fillId="0" borderId="3" xfId="0" applyNumberFormat="1" applyBorder="1"/>
    <xf numFmtId="0" fontId="2" fillId="3" borderId="0"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7" fillId="3" borderId="6" xfId="0" applyFont="1" applyFill="1" applyBorder="1" applyAlignment="1" applyProtection="1">
      <alignment vertical="center"/>
    </xf>
    <xf numFmtId="0" fontId="7" fillId="3" borderId="17" xfId="0" applyFont="1" applyFill="1" applyBorder="1" applyAlignment="1" applyProtection="1">
      <alignment horizontal="center" vertical="center" wrapText="1"/>
    </xf>
    <xf numFmtId="0" fontId="0" fillId="0" borderId="0" xfId="0" applyAlignment="1" applyProtection="1"/>
    <xf numFmtId="0" fontId="12" fillId="0" borderId="0" xfId="0" applyFont="1" applyAlignment="1" applyProtection="1"/>
    <xf numFmtId="0" fontId="1" fillId="0" borderId="0" xfId="0" applyFont="1" applyAlignment="1" applyProtection="1"/>
    <xf numFmtId="0" fontId="24" fillId="8" borderId="3" xfId="0" applyFont="1" applyFill="1" applyBorder="1" applyAlignment="1">
      <alignment horizontal="center"/>
    </xf>
    <xf numFmtId="0" fontId="25" fillId="8" borderId="3" xfId="0" applyFont="1" applyFill="1" applyBorder="1" applyAlignment="1">
      <alignment horizontal="center"/>
    </xf>
    <xf numFmtId="0" fontId="6" fillId="8" borderId="3" xfId="0" applyFont="1" applyFill="1" applyBorder="1" applyAlignment="1">
      <alignment horizontal="left"/>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5" fillId="0" borderId="3" xfId="0" applyFont="1" applyBorder="1" applyAlignment="1">
      <alignment vertical="center" wrapText="1"/>
    </xf>
    <xf numFmtId="0" fontId="15" fillId="0" borderId="3" xfId="0" applyFont="1" applyBorder="1"/>
    <xf numFmtId="0" fontId="15" fillId="2" borderId="21" xfId="0" applyFont="1" applyFill="1" applyBorder="1" applyAlignment="1" applyProtection="1">
      <alignment horizontal="center" vertical="center"/>
    </xf>
    <xf numFmtId="0" fontId="15" fillId="2" borderId="22" xfId="0" applyFont="1" applyFill="1" applyBorder="1" applyAlignment="1" applyProtection="1">
      <alignment horizontal="center" vertical="center"/>
    </xf>
    <xf numFmtId="0" fontId="15" fillId="2" borderId="23" xfId="0" applyFont="1" applyFill="1" applyBorder="1" applyAlignment="1" applyProtection="1">
      <alignment horizontal="center" vertical="center"/>
    </xf>
    <xf numFmtId="49" fontId="36" fillId="0" borderId="3" xfId="0" applyNumberFormat="1" applyFont="1" applyBorder="1" applyAlignment="1" applyProtection="1">
      <alignment wrapText="1"/>
      <protection locked="0"/>
    </xf>
    <xf numFmtId="0" fontId="0" fillId="0" borderId="0" xfId="0" applyBorder="1" applyAlignment="1">
      <alignment wrapText="1"/>
    </xf>
    <xf numFmtId="0" fontId="0" fillId="0" borderId="0" xfId="0" applyBorder="1"/>
    <xf numFmtId="0" fontId="34" fillId="0" borderId="3" xfId="0" applyFont="1" applyBorder="1" applyProtection="1">
      <protection locked="0"/>
    </xf>
    <xf numFmtId="0" fontId="41" fillId="0" borderId="3" xfId="0" applyFont="1" applyBorder="1"/>
    <xf numFmtId="3" fontId="15" fillId="0" borderId="0" xfId="0" applyNumberFormat="1" applyFont="1" applyProtection="1">
      <protection locked="0"/>
    </xf>
    <xf numFmtId="0" fontId="42" fillId="0" borderId="3" xfId="0" applyFont="1" applyBorder="1" applyProtection="1">
      <protection locked="0"/>
    </xf>
    <xf numFmtId="49" fontId="42" fillId="0" borderId="3" xfId="0" applyNumberFormat="1" applyFont="1" applyBorder="1" applyProtection="1">
      <protection locked="0"/>
    </xf>
    <xf numFmtId="0" fontId="42" fillId="0" borderId="3" xfId="0" applyFont="1" applyBorder="1" applyAlignment="1" applyProtection="1">
      <alignment horizontal="center"/>
      <protection locked="0"/>
    </xf>
    <xf numFmtId="0" fontId="43" fillId="0" borderId="0" xfId="0" applyFont="1"/>
    <xf numFmtId="0" fontId="42" fillId="0" borderId="0" xfId="0" applyFont="1" applyAlignment="1" applyProtection="1">
      <alignment horizontal="center"/>
      <protection locked="0"/>
    </xf>
    <xf numFmtId="0" fontId="42" fillId="0" borderId="0" xfId="0" applyFont="1" applyAlignment="1" applyProtection="1">
      <alignment horizontal="left"/>
      <protection locked="0"/>
    </xf>
    <xf numFmtId="0" fontId="42" fillId="0" borderId="0" xfId="0" applyFont="1" applyProtection="1">
      <protection locked="0"/>
    </xf>
    <xf numFmtId="0" fontId="34" fillId="0" borderId="3" xfId="0" applyNumberFormat="1" applyFont="1" applyBorder="1" applyAlignment="1" applyProtection="1">
      <alignment wrapText="1"/>
      <protection locked="0"/>
    </xf>
    <xf numFmtId="0" fontId="4" fillId="0" borderId="0" xfId="0" applyFont="1" applyAlignment="1" applyProtection="1">
      <alignment horizontal="center"/>
    </xf>
    <xf numFmtId="0" fontId="11" fillId="0" borderId="0" xfId="0" applyFont="1" applyAlignment="1" applyProtection="1">
      <alignment horizontal="center"/>
      <protection locked="0"/>
    </xf>
    <xf numFmtId="0" fontId="13" fillId="3" borderId="39"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31" fillId="3" borderId="27" xfId="0" applyFont="1" applyFill="1" applyBorder="1" applyAlignment="1" applyProtection="1">
      <alignment horizontal="center" vertical="center" wrapText="1"/>
    </xf>
    <xf numFmtId="0" fontId="31" fillId="3" borderId="26" xfId="0" applyFont="1" applyFill="1" applyBorder="1" applyAlignment="1" applyProtection="1">
      <alignment horizontal="center" vertical="center" wrapText="1"/>
    </xf>
    <xf numFmtId="0" fontId="31" fillId="3" borderId="28"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37"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3" fontId="4" fillId="2" borderId="27" xfId="0" applyNumberFormat="1" applyFont="1" applyFill="1" applyBorder="1" applyAlignment="1" applyProtection="1">
      <alignment horizontal="center" vertical="center" wrapText="1"/>
    </xf>
    <xf numFmtId="3" fontId="4" fillId="2" borderId="26" xfId="0" applyNumberFormat="1" applyFont="1" applyFill="1" applyBorder="1" applyAlignment="1" applyProtection="1">
      <alignment horizontal="center" vertical="center" wrapText="1"/>
    </xf>
    <xf numFmtId="3" fontId="4" fillId="2" borderId="28" xfId="0" applyNumberFormat="1"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38"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3" fontId="0" fillId="0" borderId="19" xfId="0" applyNumberFormat="1" applyFill="1" applyBorder="1" applyAlignment="1" applyProtection="1">
      <alignment horizontal="center" vertical="center" wrapText="1"/>
      <protection locked="0"/>
    </xf>
    <xf numFmtId="3" fontId="0" fillId="0" borderId="38" xfId="0" applyNumberFormat="1" applyFill="1" applyBorder="1" applyAlignment="1" applyProtection="1">
      <alignment horizontal="center" vertical="center" wrapText="1"/>
      <protection locked="0"/>
    </xf>
    <xf numFmtId="3" fontId="0" fillId="0" borderId="36" xfId="0" applyNumberFormat="1" applyFill="1" applyBorder="1" applyAlignment="1" applyProtection="1">
      <alignment horizontal="center" vertical="center" wrapText="1"/>
      <protection locked="0"/>
    </xf>
    <xf numFmtId="3" fontId="0" fillId="0" borderId="15" xfId="0" applyNumberFormat="1" applyFill="1" applyBorder="1" applyAlignment="1" applyProtection="1">
      <alignment horizontal="center" vertical="center" wrapText="1"/>
      <protection locked="0"/>
    </xf>
    <xf numFmtId="3" fontId="0" fillId="0" borderId="0" xfId="0" applyNumberFormat="1" applyFill="1" applyBorder="1" applyAlignment="1" applyProtection="1">
      <alignment horizontal="center" vertical="center" wrapText="1"/>
      <protection locked="0"/>
    </xf>
    <xf numFmtId="3" fontId="0" fillId="0" borderId="16" xfId="0" applyNumberFormat="1" applyFill="1" applyBorder="1" applyAlignment="1" applyProtection="1">
      <alignment horizontal="center" vertical="center" wrapText="1"/>
      <protection locked="0"/>
    </xf>
    <xf numFmtId="3" fontId="0" fillId="0" borderId="32" xfId="0" applyNumberFormat="1" applyFill="1" applyBorder="1" applyAlignment="1" applyProtection="1">
      <alignment horizontal="center" vertical="center" wrapText="1"/>
      <protection locked="0"/>
    </xf>
    <xf numFmtId="3" fontId="0" fillId="0" borderId="33" xfId="0" applyNumberFormat="1" applyFill="1" applyBorder="1" applyAlignment="1" applyProtection="1">
      <alignment horizontal="center" vertical="center" wrapText="1"/>
      <protection locked="0"/>
    </xf>
    <xf numFmtId="3" fontId="0" fillId="0" borderId="34" xfId="0" applyNumberForma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7" fillId="3" borderId="28" xfId="0" applyFont="1" applyFill="1" applyBorder="1" applyAlignment="1" applyProtection="1">
      <alignment horizontal="center" vertical="center" wrapText="1"/>
    </xf>
    <xf numFmtId="3" fontId="0" fillId="0" borderId="42" xfId="0" applyNumberFormat="1" applyFill="1" applyBorder="1" applyAlignment="1" applyProtection="1">
      <alignment horizontal="center" vertical="center" wrapText="1"/>
      <protection locked="0"/>
    </xf>
    <xf numFmtId="3" fontId="0" fillId="0" borderId="43" xfId="0" applyNumberFormat="1" applyFill="1" applyBorder="1" applyAlignment="1" applyProtection="1">
      <alignment horizontal="center" vertical="center" wrapText="1"/>
      <protection locked="0"/>
    </xf>
    <xf numFmtId="3" fontId="0" fillId="0" borderId="44" xfId="0" applyNumberFormat="1" applyFill="1" applyBorder="1" applyAlignment="1" applyProtection="1">
      <alignment horizontal="center" vertical="center" wrapText="1"/>
      <protection locked="0"/>
    </xf>
    <xf numFmtId="0" fontId="5" fillId="3" borderId="29"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11" fillId="3" borderId="15" xfId="0" applyFont="1" applyFill="1" applyBorder="1" applyAlignment="1" applyProtection="1">
      <alignment horizontal="center" wrapText="1"/>
    </xf>
    <xf numFmtId="0" fontId="11" fillId="3" borderId="0" xfId="0" applyFont="1" applyFill="1" applyBorder="1" applyAlignment="1" applyProtection="1">
      <alignment horizontal="center" wrapText="1"/>
    </xf>
    <xf numFmtId="0" fontId="11" fillId="3" borderId="16" xfId="0" applyFont="1" applyFill="1" applyBorder="1" applyAlignment="1" applyProtection="1">
      <alignment horizontal="center" wrapText="1"/>
    </xf>
    <xf numFmtId="0" fontId="5" fillId="3" borderId="15" xfId="0" applyFont="1" applyFill="1" applyBorder="1" applyAlignment="1" applyProtection="1">
      <alignment horizontal="center" vertical="top" wrapText="1"/>
    </xf>
    <xf numFmtId="0" fontId="5" fillId="3" borderId="0" xfId="0" applyFont="1" applyFill="1" applyBorder="1" applyAlignment="1" applyProtection="1">
      <alignment horizontal="center" vertical="top" wrapText="1"/>
    </xf>
    <xf numFmtId="0" fontId="5" fillId="3" borderId="16" xfId="0" applyFont="1" applyFill="1" applyBorder="1" applyAlignment="1" applyProtection="1">
      <alignment horizontal="center" vertical="top" wrapText="1"/>
    </xf>
    <xf numFmtId="0" fontId="5" fillId="3" borderId="20" xfId="0" applyFont="1" applyFill="1" applyBorder="1" applyAlignment="1" applyProtection="1">
      <alignment horizontal="center" vertical="top" wrapText="1"/>
    </xf>
    <xf numFmtId="0" fontId="5" fillId="3" borderId="24" xfId="0" applyFont="1" applyFill="1" applyBorder="1" applyAlignment="1" applyProtection="1">
      <alignment horizontal="center" vertical="top" wrapText="1"/>
    </xf>
    <xf numFmtId="0" fontId="5" fillId="3" borderId="25" xfId="0" applyFont="1" applyFill="1" applyBorder="1" applyAlignment="1" applyProtection="1">
      <alignment horizontal="center" vertical="top" wrapText="1"/>
    </xf>
    <xf numFmtId="0" fontId="11" fillId="3" borderId="15" xfId="0" applyFont="1" applyFill="1" applyBorder="1" applyAlignment="1" applyProtection="1">
      <alignment horizontal="center" vertical="top" wrapText="1"/>
    </xf>
    <xf numFmtId="0" fontId="11" fillId="3" borderId="0" xfId="0" applyFont="1" applyFill="1" applyBorder="1" applyAlignment="1" applyProtection="1">
      <alignment horizontal="center" vertical="top" wrapText="1"/>
    </xf>
    <xf numFmtId="0" fontId="11" fillId="3" borderId="16" xfId="0" applyFont="1" applyFill="1" applyBorder="1" applyAlignment="1" applyProtection="1">
      <alignment horizontal="center" vertical="top" wrapText="1"/>
    </xf>
    <xf numFmtId="0" fontId="11" fillId="3" borderId="20" xfId="0" applyFont="1" applyFill="1" applyBorder="1" applyAlignment="1" applyProtection="1">
      <alignment horizontal="center" vertical="top" wrapText="1"/>
    </xf>
    <xf numFmtId="0" fontId="11" fillId="3" borderId="24" xfId="0" applyFont="1" applyFill="1" applyBorder="1" applyAlignment="1" applyProtection="1">
      <alignment horizontal="center" vertical="top" wrapText="1"/>
    </xf>
    <xf numFmtId="0" fontId="11" fillId="3" borderId="25" xfId="0" applyFont="1" applyFill="1" applyBorder="1" applyAlignment="1" applyProtection="1">
      <alignment horizontal="center" vertical="top" wrapText="1"/>
    </xf>
    <xf numFmtId="0" fontId="2" fillId="0" borderId="0" xfId="0" applyFont="1" applyFill="1" applyAlignment="1" applyProtection="1">
      <alignment horizontal="center"/>
    </xf>
    <xf numFmtId="0" fontId="12" fillId="0" borderId="0" xfId="0" applyFont="1" applyAlignment="1" applyProtection="1">
      <alignment horizontal="left"/>
    </xf>
    <xf numFmtId="0" fontId="12" fillId="0" borderId="0" xfId="0" applyFont="1" applyAlignment="1" applyProtection="1">
      <alignment horizontal="center"/>
    </xf>
    <xf numFmtId="0" fontId="13" fillId="3" borderId="19" xfId="0" applyFont="1" applyFill="1" applyBorder="1" applyAlignment="1" applyProtection="1">
      <alignment horizontal="left" wrapText="1"/>
    </xf>
    <xf numFmtId="0" fontId="13" fillId="3" borderId="38" xfId="0" applyFont="1" applyFill="1" applyBorder="1" applyAlignment="1" applyProtection="1">
      <alignment horizontal="left" wrapText="1"/>
    </xf>
    <xf numFmtId="0" fontId="13" fillId="3" borderId="36" xfId="0" applyFont="1" applyFill="1" applyBorder="1" applyAlignment="1" applyProtection="1">
      <alignment horizontal="left" wrapText="1"/>
    </xf>
    <xf numFmtId="0" fontId="13" fillId="3" borderId="39" xfId="0" applyFont="1" applyFill="1" applyBorder="1" applyAlignment="1" applyProtection="1">
      <alignment horizontal="left" wrapText="1"/>
    </xf>
    <xf numFmtId="0" fontId="13" fillId="3" borderId="41" xfId="0" applyFont="1" applyFill="1" applyBorder="1" applyAlignment="1" applyProtection="1">
      <alignment horizontal="left" wrapText="1"/>
    </xf>
    <xf numFmtId="0" fontId="13" fillId="3" borderId="40" xfId="0" applyFont="1" applyFill="1" applyBorder="1" applyAlignment="1" applyProtection="1">
      <alignment horizontal="left" wrapText="1"/>
    </xf>
    <xf numFmtId="3" fontId="0" fillId="0" borderId="39" xfId="0" applyNumberFormat="1" applyBorder="1" applyAlignment="1" applyProtection="1">
      <alignment horizontal="center" vertical="center" wrapText="1"/>
      <protection locked="0"/>
    </xf>
    <xf numFmtId="3" fontId="0" fillId="0" borderId="40" xfId="0" applyNumberFormat="1" applyBorder="1" applyAlignment="1" applyProtection="1">
      <alignment horizontal="center" vertical="center" wrapText="1"/>
      <protection locked="0"/>
    </xf>
    <xf numFmtId="0" fontId="2" fillId="3" borderId="27"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protection locked="0"/>
    </xf>
    <xf numFmtId="3" fontId="0" fillId="0" borderId="36" xfId="0" applyNumberFormat="1" applyBorder="1" applyAlignment="1" applyProtection="1">
      <alignment horizontal="center" vertical="center" wrapText="1"/>
      <protection locked="0"/>
    </xf>
    <xf numFmtId="3" fontId="4" fillId="2" borderId="39" xfId="0" applyNumberFormat="1" applyFont="1" applyFill="1" applyBorder="1" applyAlignment="1" applyProtection="1">
      <alignment horizontal="center" vertical="center" wrapText="1"/>
    </xf>
    <xf numFmtId="3" fontId="4" fillId="2" borderId="40" xfId="0" applyNumberFormat="1" applyFont="1" applyFill="1" applyBorder="1" applyAlignment="1" applyProtection="1">
      <alignment horizontal="center" vertical="center" wrapText="1"/>
    </xf>
    <xf numFmtId="3" fontId="4" fillId="2" borderId="19" xfId="0" applyNumberFormat="1" applyFont="1" applyFill="1" applyBorder="1" applyAlignment="1" applyProtection="1">
      <alignment horizontal="center" vertical="center" wrapText="1"/>
    </xf>
    <xf numFmtId="3" fontId="4" fillId="2" borderId="36" xfId="0" applyNumberFormat="1" applyFont="1" applyFill="1" applyBorder="1" applyAlignment="1" applyProtection="1">
      <alignment horizontal="center" vertical="center" wrapText="1"/>
    </xf>
    <xf numFmtId="3" fontId="0" fillId="9" borderId="19" xfId="0" applyNumberFormat="1" applyFill="1" applyBorder="1" applyAlignment="1" applyProtection="1">
      <alignment horizontal="center" vertical="center" wrapText="1"/>
      <protection locked="0"/>
    </xf>
    <xf numFmtId="3" fontId="0" fillId="9" borderId="36" xfId="0" applyNumberFormat="1" applyFill="1" applyBorder="1" applyAlignment="1" applyProtection="1">
      <alignment horizontal="center" vertical="center" wrapText="1"/>
      <protection locked="0"/>
    </xf>
    <xf numFmtId="3" fontId="1" fillId="9" borderId="19" xfId="0" applyNumberFormat="1" applyFont="1" applyFill="1" applyBorder="1" applyAlignment="1" applyProtection="1">
      <alignment horizontal="center" vertical="center" wrapText="1"/>
      <protection locked="0"/>
    </xf>
    <xf numFmtId="3" fontId="1" fillId="9" borderId="36" xfId="0" applyNumberFormat="1" applyFont="1" applyFill="1" applyBorder="1" applyAlignment="1" applyProtection="1">
      <alignment horizontal="center" vertical="center" wrapText="1"/>
      <protection locked="0"/>
    </xf>
    <xf numFmtId="0" fontId="13" fillId="3" borderId="18" xfId="0" applyFont="1" applyFill="1" applyBorder="1" applyAlignment="1" applyProtection="1">
      <alignment horizontal="left" wrapText="1"/>
    </xf>
    <xf numFmtId="0" fontId="13" fillId="3" borderId="37" xfId="0" applyFont="1" applyFill="1" applyBorder="1" applyAlignment="1" applyProtection="1">
      <alignment horizontal="left" wrapText="1"/>
    </xf>
    <xf numFmtId="0" fontId="13" fillId="3" borderId="35" xfId="0" applyFont="1" applyFill="1" applyBorder="1" applyAlignment="1" applyProtection="1">
      <alignment horizontal="left" wrapText="1"/>
    </xf>
    <xf numFmtId="3" fontId="0" fillId="9" borderId="18" xfId="0" applyNumberFormat="1" applyFill="1" applyBorder="1" applyAlignment="1" applyProtection="1">
      <alignment horizontal="center" vertical="center" wrapText="1"/>
      <protection locked="0"/>
    </xf>
    <xf numFmtId="3" fontId="0" fillId="9" borderId="35" xfId="0" applyNumberFormat="1" applyFill="1" applyBorder="1" applyAlignment="1" applyProtection="1">
      <alignment horizontal="center" vertical="center" wrapText="1"/>
      <protection locked="0"/>
    </xf>
    <xf numFmtId="3" fontId="1" fillId="9" borderId="18" xfId="0" applyNumberFormat="1" applyFont="1" applyFill="1" applyBorder="1" applyAlignment="1" applyProtection="1">
      <alignment horizontal="center" vertical="center" wrapText="1"/>
      <protection locked="0"/>
    </xf>
    <xf numFmtId="3" fontId="1" fillId="9" borderId="35" xfId="0" applyNumberFormat="1" applyFont="1" applyFill="1" applyBorder="1" applyAlignment="1" applyProtection="1">
      <alignment horizontal="center" vertical="center" wrapText="1"/>
      <protection locked="0"/>
    </xf>
    <xf numFmtId="0" fontId="5" fillId="3" borderId="20"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164" fontId="11" fillId="0" borderId="0" xfId="0" applyNumberFormat="1" applyFont="1" applyAlignment="1" applyProtection="1">
      <alignment horizontal="center"/>
      <protection locked="0"/>
    </xf>
    <xf numFmtId="3" fontId="4" fillId="2" borderId="18" xfId="0" applyNumberFormat="1" applyFont="1" applyFill="1" applyBorder="1" applyAlignment="1" applyProtection="1">
      <alignment horizontal="center" vertical="center" wrapText="1"/>
    </xf>
    <xf numFmtId="3" fontId="4" fillId="2" borderId="35" xfId="0" applyNumberFormat="1" applyFont="1" applyFill="1" applyBorder="1" applyAlignment="1" applyProtection="1">
      <alignment horizontal="center" vertical="center" wrapText="1"/>
    </xf>
    <xf numFmtId="0" fontId="5" fillId="3" borderId="10" xfId="0" applyFont="1" applyFill="1" applyBorder="1" applyAlignment="1" applyProtection="1">
      <alignment horizontal="center" vertical="top" wrapText="1"/>
    </xf>
    <xf numFmtId="0" fontId="5" fillId="3" borderId="5" xfId="0" applyFont="1" applyFill="1" applyBorder="1" applyAlignment="1" applyProtection="1">
      <alignment horizontal="center" vertical="top" wrapText="1"/>
    </xf>
    <xf numFmtId="0" fontId="15" fillId="0" borderId="0" xfId="0" applyFont="1" applyAlignment="1" applyProtection="1">
      <alignment horizontal="center"/>
    </xf>
    <xf numFmtId="164" fontId="6" fillId="0" borderId="0" xfId="0" applyNumberFormat="1" applyFont="1" applyAlignment="1" applyProtection="1">
      <alignment horizontal="center"/>
      <protection locked="0"/>
    </xf>
    <xf numFmtId="0" fontId="14" fillId="3" borderId="12" xfId="0" applyFont="1" applyFill="1" applyBorder="1" applyAlignment="1" applyProtection="1">
      <alignment horizontal="center" vertical="center" wrapText="1"/>
    </xf>
    <xf numFmtId="0" fontId="15" fillId="0" borderId="45" xfId="0" applyFont="1" applyBorder="1" applyAlignment="1" applyProtection="1">
      <alignment horizontal="center" vertical="center" wrapText="1"/>
    </xf>
    <xf numFmtId="0" fontId="40" fillId="3" borderId="13" xfId="0" applyFont="1" applyFill="1" applyBorder="1" applyAlignment="1" applyProtection="1">
      <alignment horizontal="center" vertical="center" wrapText="1"/>
    </xf>
    <xf numFmtId="0" fontId="40" fillId="3" borderId="46" xfId="0" applyFont="1" applyFill="1" applyBorder="1" applyAlignment="1" applyProtection="1">
      <alignment horizontal="center" vertical="center" wrapText="1"/>
    </xf>
    <xf numFmtId="0" fontId="40" fillId="3" borderId="14" xfId="0" applyFont="1" applyFill="1" applyBorder="1" applyAlignment="1" applyProtection="1">
      <alignment horizontal="center" vertical="center" wrapText="1"/>
    </xf>
    <xf numFmtId="0" fontId="40" fillId="3" borderId="47" xfId="0" applyFont="1" applyFill="1" applyBorder="1" applyAlignment="1" applyProtection="1">
      <alignment horizontal="center" vertical="center" wrapText="1"/>
    </xf>
    <xf numFmtId="0" fontId="1" fillId="0" borderId="0" xfId="0" applyFont="1" applyAlignment="1" applyProtection="1">
      <alignment horizontal="center"/>
    </xf>
    <xf numFmtId="164" fontId="4" fillId="0" borderId="0" xfId="0" applyNumberFormat="1" applyFont="1" applyAlignment="1" applyProtection="1">
      <alignment horizontal="center"/>
      <protection locked="0"/>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8" fillId="3" borderId="2" xfId="0" applyFont="1" applyFill="1" applyBorder="1" applyAlignment="1" applyProtection="1">
      <alignment horizontal="left" vertical="center"/>
    </xf>
    <xf numFmtId="0" fontId="8" fillId="3" borderId="4" xfId="0" applyFont="1" applyFill="1" applyBorder="1" applyAlignment="1" applyProtection="1">
      <alignment horizontal="left" vertical="center"/>
    </xf>
    <xf numFmtId="0" fontId="8" fillId="3" borderId="11"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xf>
    <xf numFmtId="0" fontId="29" fillId="3" borderId="12" xfId="0" applyFont="1" applyFill="1" applyBorder="1" applyAlignment="1" applyProtection="1">
      <alignment horizontal="center" wrapText="1"/>
    </xf>
    <xf numFmtId="0" fontId="29" fillId="3" borderId="45" xfId="0" applyFont="1" applyFill="1" applyBorder="1" applyAlignment="1" applyProtection="1">
      <alignment horizontal="center" wrapText="1"/>
    </xf>
    <xf numFmtId="0" fontId="8" fillId="3" borderId="14" xfId="0" applyFont="1" applyFill="1" applyBorder="1" applyAlignment="1" applyProtection="1">
      <alignment horizontal="center" vertical="top" wrapText="1"/>
    </xf>
    <xf numFmtId="0" fontId="8" fillId="3" borderId="47" xfId="0" applyFont="1" applyFill="1" applyBorder="1" applyAlignment="1" applyProtection="1">
      <alignment horizontal="center" vertical="top" wrapText="1"/>
    </xf>
    <xf numFmtId="0" fontId="4" fillId="0" borderId="0" xfId="0" applyFont="1" applyAlignment="1" applyProtection="1">
      <alignment horizontal="center"/>
      <protection locked="0"/>
    </xf>
    <xf numFmtId="0" fontId="8" fillId="3" borderId="12" xfId="0" applyFont="1" applyFill="1" applyBorder="1" applyAlignment="1" applyProtection="1">
      <alignment horizontal="left" vertical="top" wrapText="1"/>
    </xf>
    <xf numFmtId="0" fontId="0" fillId="0" borderId="45" xfId="0" applyBorder="1"/>
    <xf numFmtId="0" fontId="4" fillId="3" borderId="14"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xf>
    <xf numFmtId="0" fontId="28" fillId="3" borderId="12" xfId="0" applyFont="1" applyFill="1" applyBorder="1" applyAlignment="1" applyProtection="1">
      <alignment horizontal="center" vertical="center" wrapText="1"/>
    </xf>
    <xf numFmtId="0" fontId="28" fillId="3" borderId="33" xfId="0" applyFont="1" applyFill="1" applyBorder="1" applyAlignment="1" applyProtection="1">
      <alignment horizontal="center" vertical="center" wrapText="1"/>
    </xf>
    <xf numFmtId="0" fontId="28" fillId="3" borderId="45" xfId="0" applyFont="1" applyFill="1" applyBorder="1" applyAlignment="1" applyProtection="1">
      <alignment horizontal="center" vertical="center" wrapText="1"/>
    </xf>
    <xf numFmtId="0" fontId="30" fillId="3" borderId="14" xfId="0" applyFont="1" applyFill="1" applyBorder="1" applyAlignment="1" applyProtection="1">
      <alignment horizontal="center" vertical="center" wrapText="1"/>
    </xf>
    <xf numFmtId="0" fontId="30" fillId="3" borderId="43" xfId="0" applyFont="1" applyFill="1" applyBorder="1" applyAlignment="1" applyProtection="1">
      <alignment horizontal="center" vertical="center" wrapText="1"/>
    </xf>
    <xf numFmtId="0" fontId="30" fillId="3" borderId="47"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5" fillId="3" borderId="55" xfId="0" applyFont="1" applyFill="1" applyBorder="1" applyAlignment="1" applyProtection="1">
      <alignment horizontal="left" wrapText="1"/>
    </xf>
    <xf numFmtId="0" fontId="5" fillId="3" borderId="56" xfId="0" applyFont="1" applyFill="1" applyBorder="1" applyAlignment="1" applyProtection="1">
      <alignment horizontal="left" wrapText="1"/>
    </xf>
    <xf numFmtId="0" fontId="5" fillId="3" borderId="57" xfId="0" applyFont="1" applyFill="1" applyBorder="1" applyAlignment="1" applyProtection="1">
      <alignment horizontal="left" wrapText="1"/>
    </xf>
    <xf numFmtId="4" fontId="10" fillId="0" borderId="7" xfId="0" applyNumberFormat="1" applyFont="1" applyBorder="1" applyAlignment="1" applyProtection="1">
      <alignment horizontal="right" vertical="center" wrapText="1"/>
      <protection locked="0"/>
    </xf>
    <xf numFmtId="4" fontId="10" fillId="0" borderId="7" xfId="0" applyNumberFormat="1" applyFont="1" applyFill="1" applyBorder="1" applyAlignment="1" applyProtection="1">
      <alignment horizontal="right" vertical="center" wrapText="1"/>
      <protection locked="0"/>
    </xf>
    <xf numFmtId="4" fontId="9" fillId="2" borderId="9" xfId="0" applyNumberFormat="1" applyFont="1" applyFill="1" applyBorder="1" applyAlignment="1" applyProtection="1">
      <alignment horizontal="right" vertical="center" wrapText="1"/>
    </xf>
    <xf numFmtId="0" fontId="5" fillId="3" borderId="48" xfId="0" applyFont="1" applyFill="1" applyBorder="1" applyAlignment="1" applyProtection="1">
      <alignment horizontal="left" wrapText="1"/>
    </xf>
    <xf numFmtId="0" fontId="5" fillId="3" borderId="52" xfId="0" applyFont="1" applyFill="1" applyBorder="1" applyAlignment="1" applyProtection="1">
      <alignment horizontal="left" wrapText="1"/>
    </xf>
    <xf numFmtId="0" fontId="5" fillId="3" borderId="49" xfId="0" applyFont="1" applyFill="1" applyBorder="1" applyAlignment="1" applyProtection="1">
      <alignment horizontal="left" wrapText="1"/>
    </xf>
    <xf numFmtId="0" fontId="5" fillId="3" borderId="54" xfId="0" applyFont="1" applyFill="1" applyBorder="1" applyAlignment="1" applyProtection="1">
      <alignment horizontal="left" wrapText="1"/>
    </xf>
    <xf numFmtId="0" fontId="5" fillId="3" borderId="3" xfId="0" applyFont="1" applyFill="1" applyBorder="1" applyAlignment="1" applyProtection="1">
      <alignment horizontal="left" wrapText="1"/>
    </xf>
    <xf numFmtId="0" fontId="5" fillId="3" borderId="2" xfId="0" applyFont="1" applyFill="1" applyBorder="1" applyAlignment="1" applyProtection="1">
      <alignment horizontal="left" wrapText="1"/>
    </xf>
    <xf numFmtId="0" fontId="2" fillId="3" borderId="0" xfId="0" applyFont="1" applyFill="1" applyAlignment="1" applyProtection="1">
      <alignment horizontal="center" vertical="center" wrapText="1"/>
    </xf>
    <xf numFmtId="0" fontId="10" fillId="0" borderId="0" xfId="0" applyFont="1" applyAlignment="1" applyProtection="1">
      <alignment horizontal="center" vertical="center" wrapText="1"/>
    </xf>
    <xf numFmtId="0" fontId="5" fillId="3" borderId="64" xfId="0" applyFont="1" applyFill="1" applyBorder="1" applyAlignment="1" applyProtection="1">
      <alignment horizontal="left" wrapText="1"/>
    </xf>
    <xf numFmtId="0" fontId="5" fillId="3" borderId="65" xfId="0" applyFont="1" applyFill="1" applyBorder="1" applyAlignment="1" applyProtection="1">
      <alignment horizontal="left" wrapText="1"/>
    </xf>
    <xf numFmtId="0" fontId="5" fillId="3" borderId="66" xfId="0" applyFont="1" applyFill="1" applyBorder="1" applyAlignment="1" applyProtection="1">
      <alignment horizontal="left" wrapText="1"/>
    </xf>
    <xf numFmtId="4" fontId="10" fillId="0" borderId="9" xfId="0" applyNumberFormat="1" applyFont="1" applyBorder="1" applyAlignment="1" applyProtection="1">
      <alignment horizontal="right" vertical="center" wrapText="1"/>
      <protection locked="0"/>
    </xf>
    <xf numFmtId="4" fontId="10" fillId="0" borderId="9" xfId="0" applyNumberFormat="1" applyFont="1" applyFill="1" applyBorder="1" applyAlignment="1" applyProtection="1">
      <alignment horizontal="right" vertical="center" wrapText="1"/>
      <protection locked="0"/>
    </xf>
    <xf numFmtId="4" fontId="10" fillId="9" borderId="19" xfId="0" applyNumberFormat="1" applyFont="1" applyFill="1" applyBorder="1" applyAlignment="1" applyProtection="1">
      <alignment horizontal="right" wrapText="1"/>
      <protection locked="0"/>
    </xf>
    <xf numFmtId="4" fontId="10" fillId="9" borderId="36" xfId="0" applyNumberFormat="1" applyFont="1" applyFill="1" applyBorder="1" applyAlignment="1" applyProtection="1">
      <alignment horizontal="right" wrapText="1"/>
      <protection locked="0"/>
    </xf>
    <xf numFmtId="4" fontId="9" fillId="2" borderId="62" xfId="0" applyNumberFormat="1" applyFont="1" applyFill="1" applyBorder="1" applyAlignment="1" applyProtection="1">
      <alignment horizontal="right" wrapText="1"/>
    </xf>
    <xf numFmtId="4" fontId="9" fillId="2" borderId="63" xfId="0" applyNumberFormat="1" applyFont="1" applyFill="1" applyBorder="1" applyAlignment="1" applyProtection="1">
      <alignment horizontal="right" wrapText="1"/>
    </xf>
    <xf numFmtId="0" fontId="5" fillId="3" borderId="19" xfId="0" applyFont="1" applyFill="1" applyBorder="1" applyAlignment="1" applyProtection="1">
      <alignment horizontal="right" wrapText="1"/>
    </xf>
    <xf numFmtId="0" fontId="5" fillId="3" borderId="38" xfId="0" applyFont="1" applyFill="1" applyBorder="1" applyAlignment="1" applyProtection="1">
      <alignment horizontal="right" wrapText="1"/>
    </xf>
    <xf numFmtId="0" fontId="5" fillId="3" borderId="36" xfId="0" applyFont="1" applyFill="1" applyBorder="1" applyAlignment="1" applyProtection="1">
      <alignment horizontal="right" wrapText="1"/>
    </xf>
    <xf numFmtId="0" fontId="6" fillId="3" borderId="20" xfId="0" applyFont="1" applyFill="1" applyBorder="1" applyAlignment="1" applyProtection="1">
      <alignment horizontal="center" vertical="top" wrapText="1"/>
    </xf>
    <xf numFmtId="0" fontId="6" fillId="3" borderId="24" xfId="0" applyFont="1" applyFill="1" applyBorder="1" applyAlignment="1" applyProtection="1">
      <alignment horizontal="center" vertical="top" wrapText="1"/>
    </xf>
    <xf numFmtId="0" fontId="6" fillId="3" borderId="25" xfId="0" applyFont="1" applyFill="1" applyBorder="1" applyAlignment="1" applyProtection="1">
      <alignment horizontal="center" vertical="top" wrapText="1"/>
    </xf>
    <xf numFmtId="0" fontId="7" fillId="3" borderId="1" xfId="0" applyFont="1" applyFill="1" applyBorder="1" applyAlignment="1" applyProtection="1">
      <alignment horizontal="center" vertical="center" wrapText="1"/>
    </xf>
    <xf numFmtId="4" fontId="10" fillId="9" borderId="58" xfId="0" applyNumberFormat="1" applyFont="1" applyFill="1" applyBorder="1" applyAlignment="1" applyProtection="1">
      <alignment horizontal="right" wrapText="1"/>
      <protection locked="0"/>
    </xf>
    <xf numFmtId="4" fontId="10" fillId="9" borderId="59" xfId="0" applyNumberFormat="1" applyFont="1" applyFill="1" applyBorder="1" applyAlignment="1" applyProtection="1">
      <alignment horizontal="right" wrapText="1"/>
      <protection locked="0"/>
    </xf>
    <xf numFmtId="4" fontId="10" fillId="9" borderId="60" xfId="0" applyNumberFormat="1" applyFont="1" applyFill="1" applyBorder="1" applyAlignment="1" applyProtection="1">
      <alignment horizontal="right" wrapText="1"/>
      <protection locked="0"/>
    </xf>
    <xf numFmtId="4" fontId="10" fillId="9" borderId="61" xfId="0" applyNumberFormat="1" applyFont="1" applyFill="1" applyBorder="1" applyAlignment="1" applyProtection="1">
      <alignment horizontal="right" wrapText="1"/>
      <protection locked="0"/>
    </xf>
    <xf numFmtId="0" fontId="5" fillId="3" borderId="29" xfId="0" applyFont="1" applyFill="1" applyBorder="1" applyAlignment="1" applyProtection="1">
      <alignment horizontal="left" vertical="top" wrapText="1"/>
    </xf>
    <xf numFmtId="0" fontId="5" fillId="3" borderId="31" xfId="0" applyFont="1" applyFill="1" applyBorder="1" applyAlignment="1" applyProtection="1">
      <alignment horizontal="left" vertical="top" wrapText="1"/>
    </xf>
    <xf numFmtId="0" fontId="5" fillId="3" borderId="15" xfId="0" applyFont="1" applyFill="1" applyBorder="1" applyAlignment="1" applyProtection="1">
      <alignment horizontal="left" vertical="top" wrapText="1"/>
    </xf>
    <xf numFmtId="0" fontId="5" fillId="3" borderId="16" xfId="0" applyFont="1" applyFill="1" applyBorder="1" applyAlignment="1" applyProtection="1">
      <alignment horizontal="left" vertical="top" wrapText="1"/>
    </xf>
    <xf numFmtId="0" fontId="5" fillId="3" borderId="20" xfId="0" applyFont="1" applyFill="1" applyBorder="1" applyAlignment="1" applyProtection="1">
      <alignment horizontal="left" vertical="top" wrapText="1"/>
    </xf>
    <xf numFmtId="0" fontId="5" fillId="3" borderId="25" xfId="0" applyFont="1" applyFill="1" applyBorder="1" applyAlignment="1" applyProtection="1">
      <alignment horizontal="left" vertical="top" wrapText="1"/>
    </xf>
    <xf numFmtId="0" fontId="6" fillId="3" borderId="15" xfId="0" applyFont="1" applyFill="1" applyBorder="1" applyAlignment="1" applyProtection="1">
      <alignment horizontal="center" wrapText="1"/>
    </xf>
    <xf numFmtId="0" fontId="6" fillId="3" borderId="0" xfId="0" applyFont="1" applyFill="1" applyBorder="1" applyAlignment="1" applyProtection="1">
      <alignment horizontal="center" wrapText="1"/>
    </xf>
    <xf numFmtId="0" fontId="6" fillId="3" borderId="16" xfId="0" applyFont="1" applyFill="1" applyBorder="1" applyAlignment="1" applyProtection="1">
      <alignment horizontal="center" wrapText="1"/>
    </xf>
    <xf numFmtId="0" fontId="6" fillId="3" borderId="15" xfId="0" applyFont="1" applyFill="1" applyBorder="1" applyAlignment="1" applyProtection="1">
      <alignment horizontal="center" vertical="top" wrapText="1"/>
    </xf>
    <xf numFmtId="0" fontId="6" fillId="3" borderId="0" xfId="0" applyFont="1" applyFill="1" applyBorder="1" applyAlignment="1" applyProtection="1">
      <alignment horizontal="center" vertical="top" wrapText="1"/>
    </xf>
    <xf numFmtId="0" fontId="6" fillId="3" borderId="16" xfId="0" applyFont="1" applyFill="1" applyBorder="1" applyAlignment="1" applyProtection="1">
      <alignment horizontal="center" vertical="top" wrapText="1"/>
    </xf>
    <xf numFmtId="0" fontId="2" fillId="3" borderId="20"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4" fontId="9" fillId="2" borderId="1" xfId="0" applyNumberFormat="1" applyFont="1" applyFill="1" applyBorder="1" applyAlignment="1" applyProtection="1">
      <alignment horizontal="right" vertical="center" wrapText="1"/>
    </xf>
    <xf numFmtId="4" fontId="10" fillId="0" borderId="19" xfId="0" applyNumberFormat="1" applyFont="1" applyBorder="1" applyAlignment="1" applyProtection="1">
      <alignment horizontal="right" wrapText="1"/>
      <protection locked="0"/>
    </xf>
    <xf numFmtId="4" fontId="10" fillId="0" borderId="36" xfId="0" applyNumberFormat="1" applyFont="1" applyBorder="1" applyAlignment="1" applyProtection="1">
      <alignment horizontal="right" wrapText="1"/>
      <protection locked="0"/>
    </xf>
    <xf numFmtId="4" fontId="9" fillId="2" borderId="48" xfId="0" applyNumberFormat="1" applyFont="1" applyFill="1" applyBorder="1" applyAlignment="1" applyProtection="1">
      <alignment horizontal="right" wrapText="1"/>
    </xf>
    <xf numFmtId="4" fontId="9" fillId="2" borderId="53" xfId="0" applyNumberFormat="1" applyFont="1" applyFill="1" applyBorder="1" applyAlignment="1" applyProtection="1">
      <alignment horizontal="right" wrapText="1"/>
    </xf>
    <xf numFmtId="4" fontId="10" fillId="0" borderId="48" xfId="0" applyNumberFormat="1" applyFont="1" applyFill="1" applyBorder="1" applyAlignment="1" applyProtection="1">
      <alignment horizontal="right" wrapText="1"/>
      <protection locked="0"/>
    </xf>
    <xf numFmtId="4" fontId="10" fillId="0" borderId="49" xfId="0" applyNumberFormat="1" applyFont="1" applyFill="1" applyBorder="1" applyAlignment="1" applyProtection="1">
      <alignment horizontal="right" wrapText="1"/>
      <protection locked="0"/>
    </xf>
    <xf numFmtId="4" fontId="9" fillId="2" borderId="50" xfId="0" applyNumberFormat="1" applyFont="1" applyFill="1" applyBorder="1" applyAlignment="1" applyProtection="1">
      <alignment horizontal="right" wrapText="1"/>
    </xf>
    <xf numFmtId="4" fontId="9" fillId="2" borderId="51" xfId="0" applyNumberFormat="1" applyFont="1" applyFill="1" applyBorder="1" applyAlignment="1" applyProtection="1">
      <alignment horizontal="right" wrapText="1"/>
    </xf>
    <xf numFmtId="4" fontId="10" fillId="0" borderId="48" xfId="0" applyNumberFormat="1" applyFont="1" applyBorder="1" applyAlignment="1" applyProtection="1">
      <alignment horizontal="right" wrapText="1"/>
      <protection locked="0"/>
    </xf>
    <xf numFmtId="4" fontId="10" fillId="0" borderId="53" xfId="0" applyNumberFormat="1" applyFont="1" applyBorder="1" applyAlignment="1" applyProtection="1">
      <alignment horizontal="right" wrapText="1"/>
      <protection locked="0"/>
    </xf>
    <xf numFmtId="4" fontId="10" fillId="0" borderId="49" xfId="0" applyNumberFormat="1" applyFont="1" applyBorder="1" applyAlignment="1" applyProtection="1">
      <alignment horizontal="right" wrapText="1"/>
      <protection locked="0"/>
    </xf>
    <xf numFmtId="0" fontId="0" fillId="0" borderId="0" xfId="0" applyAlignment="1" applyProtection="1">
      <alignment horizontal="center"/>
    </xf>
    <xf numFmtId="0" fontId="13" fillId="3" borderId="1" xfId="0" applyFont="1" applyFill="1" applyBorder="1" applyAlignment="1" applyProtection="1">
      <alignment horizontal="left" vertical="top" wrapText="1"/>
    </xf>
    <xf numFmtId="3" fontId="10" fillId="0" borderId="1" xfId="0" applyNumberFormat="1" applyFont="1" applyBorder="1" applyAlignment="1" applyProtection="1">
      <alignment horizontal="right" vertical="center"/>
      <protection locked="0"/>
    </xf>
    <xf numFmtId="3" fontId="10" fillId="2" borderId="1" xfId="0"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0" fontId="13" fillId="3" borderId="9" xfId="0" applyFont="1" applyFill="1" applyBorder="1" applyAlignment="1" applyProtection="1">
      <alignment horizontal="left" vertical="top" wrapText="1"/>
    </xf>
    <xf numFmtId="3" fontId="10" fillId="0" borderId="9" xfId="0" applyNumberFormat="1" applyFont="1" applyBorder="1" applyAlignment="1" applyProtection="1">
      <alignment horizontal="right" vertical="center"/>
      <protection locked="0"/>
    </xf>
    <xf numFmtId="3" fontId="10" fillId="2" borderId="9" xfId="0" applyNumberFormat="1" applyFont="1" applyFill="1" applyBorder="1" applyAlignment="1" applyProtection="1">
      <alignment horizontal="right" vertical="center"/>
    </xf>
    <xf numFmtId="0" fontId="13" fillId="3" borderId="8" xfId="0" applyFont="1" applyFill="1" applyBorder="1" applyAlignment="1" applyProtection="1">
      <alignment horizontal="left" vertical="top" wrapText="1"/>
    </xf>
    <xf numFmtId="3" fontId="10" fillId="0" borderId="8" xfId="0" applyNumberFormat="1" applyFont="1" applyBorder="1" applyAlignment="1" applyProtection="1">
      <alignment horizontal="right" vertical="center"/>
      <protection locked="0"/>
    </xf>
    <xf numFmtId="3" fontId="10" fillId="2" borderId="8" xfId="0" applyNumberFormat="1" applyFont="1" applyFill="1" applyBorder="1" applyAlignment="1" applyProtection="1">
      <alignment horizontal="right" vertical="center"/>
    </xf>
    <xf numFmtId="0" fontId="31" fillId="3" borderId="29" xfId="0" applyFont="1" applyFill="1" applyBorder="1" applyAlignment="1" applyProtection="1">
      <alignment horizontal="center" vertical="center"/>
    </xf>
    <xf numFmtId="0" fontId="31" fillId="3" borderId="31" xfId="0" applyFont="1" applyFill="1" applyBorder="1" applyAlignment="1" applyProtection="1">
      <alignment horizontal="center" vertical="center"/>
    </xf>
    <xf numFmtId="0" fontId="31" fillId="3" borderId="20" xfId="0" applyFont="1" applyFill="1" applyBorder="1" applyAlignment="1" applyProtection="1">
      <alignment horizontal="center" vertical="center"/>
    </xf>
    <xf numFmtId="0" fontId="31" fillId="3" borderId="25" xfId="0" applyFont="1" applyFill="1" applyBorder="1" applyAlignment="1" applyProtection="1">
      <alignment horizontal="center" vertical="center"/>
    </xf>
    <xf numFmtId="3" fontId="10" fillId="0" borderId="27" xfId="0" applyNumberFormat="1" applyFont="1" applyBorder="1" applyAlignment="1" applyProtection="1">
      <alignment horizontal="right" vertical="center"/>
      <protection locked="0"/>
    </xf>
    <xf numFmtId="3" fontId="10" fillId="0" borderId="28" xfId="0" applyNumberFormat="1" applyFont="1" applyBorder="1" applyAlignment="1" applyProtection="1">
      <alignment horizontal="right" vertical="center"/>
      <protection locked="0"/>
    </xf>
    <xf numFmtId="3" fontId="10" fillId="2" borderId="27" xfId="0" applyNumberFormat="1" applyFont="1" applyFill="1" applyBorder="1" applyAlignment="1" applyProtection="1">
      <alignment horizontal="right" vertical="center"/>
    </xf>
    <xf numFmtId="3" fontId="10" fillId="2" borderId="28" xfId="0" applyNumberFormat="1" applyFont="1" applyFill="1" applyBorder="1" applyAlignment="1" applyProtection="1">
      <alignment horizontal="right" vertical="center"/>
    </xf>
    <xf numFmtId="0" fontId="2" fillId="3" borderId="1" xfId="0" applyFont="1" applyFill="1" applyBorder="1" applyAlignment="1" applyProtection="1">
      <alignment horizontal="center" vertical="center"/>
    </xf>
    <xf numFmtId="0" fontId="31" fillId="3" borderId="1" xfId="0" applyFont="1" applyFill="1" applyBorder="1" applyAlignment="1" applyProtection="1">
      <alignment horizontal="center" wrapText="1"/>
    </xf>
    <xf numFmtId="14" fontId="1" fillId="0" borderId="0" xfId="0" applyNumberFormat="1" applyFont="1" applyAlignment="1" applyProtection="1">
      <alignment horizontal="left"/>
    </xf>
    <xf numFmtId="0" fontId="2" fillId="0" borderId="0" xfId="0" applyFont="1" applyAlignment="1" applyProtection="1">
      <alignment horizontal="center"/>
    </xf>
    <xf numFmtId="0" fontId="31" fillId="3" borderId="1" xfId="0" applyFont="1" applyFill="1" applyBorder="1" applyAlignment="1" applyProtection="1">
      <alignment horizontal="center" vertical="center"/>
    </xf>
    <xf numFmtId="0" fontId="31" fillId="3" borderId="6" xfId="0" applyFont="1" applyFill="1" applyBorder="1" applyAlignment="1" applyProtection="1">
      <alignment horizontal="center" vertical="center"/>
    </xf>
    <xf numFmtId="0" fontId="31" fillId="3" borderId="27" xfId="0" applyFont="1" applyFill="1" applyBorder="1" applyAlignment="1" applyProtection="1">
      <alignment horizontal="center" vertical="center"/>
    </xf>
    <xf numFmtId="0" fontId="31" fillId="3" borderId="28" xfId="0" applyFont="1" applyFill="1" applyBorder="1" applyAlignment="1" applyProtection="1">
      <alignment horizontal="center" vertical="center"/>
    </xf>
    <xf numFmtId="0" fontId="31" fillId="3" borderId="26" xfId="0" applyFont="1" applyFill="1" applyBorder="1" applyAlignment="1" applyProtection="1">
      <alignment horizontal="center" vertical="center"/>
    </xf>
    <xf numFmtId="0" fontId="44" fillId="0" borderId="0" xfId="0" applyFont="1" applyProtection="1"/>
    <xf numFmtId="0" fontId="44" fillId="0" borderId="0" xfId="0" applyFont="1" applyAlignment="1" applyProtection="1"/>
    <xf numFmtId="0" fontId="4"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Arkusz1"/>
  <dimension ref="A1:K75"/>
  <sheetViews>
    <sheetView showGridLines="0" tabSelected="1" topLeftCell="A47" zoomScaleNormal="100" workbookViewId="0">
      <selection activeCell="D58" sqref="D58:K58"/>
    </sheetView>
  </sheetViews>
  <sheetFormatPr defaultRowHeight="12.75"/>
  <cols>
    <col min="1" max="3" width="9.7109375" style="2" customWidth="1"/>
    <col min="4" max="10" width="7.7109375" style="2" customWidth="1"/>
    <col min="11" max="11" width="3.42578125" style="2" customWidth="1"/>
    <col min="12" max="16384" width="9.140625" style="2"/>
  </cols>
  <sheetData>
    <row r="1" spans="1:11" ht="2.25" hidden="1" customHeight="1"/>
    <row r="2" spans="1:11" ht="2.25" hidden="1" customHeight="1"/>
    <row r="3" spans="1:11">
      <c r="A3" s="233" t="s">
        <v>42</v>
      </c>
      <c r="B3" s="233"/>
      <c r="C3" s="233"/>
      <c r="D3" s="233"/>
      <c r="E3" s="233"/>
      <c r="F3" s="233"/>
      <c r="G3" s="233"/>
      <c r="H3" s="233"/>
      <c r="I3" s="233"/>
      <c r="J3" s="233"/>
      <c r="K3" s="233"/>
    </row>
    <row r="4" spans="1:11">
      <c r="A4" s="233" t="s">
        <v>1211</v>
      </c>
      <c r="B4" s="233"/>
      <c r="C4" s="233"/>
      <c r="D4" s="233"/>
      <c r="E4" s="233"/>
      <c r="F4" s="233"/>
      <c r="G4" s="233"/>
      <c r="H4" s="233"/>
      <c r="I4" s="233"/>
      <c r="J4" s="233"/>
      <c r="K4" s="233"/>
    </row>
    <row r="5" spans="1:11">
      <c r="A5" s="105" t="s">
        <v>970</v>
      </c>
      <c r="B5" s="104"/>
      <c r="C5" s="104"/>
      <c r="D5" s="104"/>
      <c r="E5" s="104"/>
      <c r="F5" s="104"/>
      <c r="G5" s="104"/>
      <c r="H5" s="104"/>
      <c r="I5" s="104"/>
    </row>
    <row r="6" spans="1:11" ht="13.5" thickBot="1">
      <c r="A6" s="395" t="s">
        <v>1220</v>
      </c>
      <c r="H6" s="4" t="s">
        <v>43</v>
      </c>
      <c r="I6" s="5">
        <f>VLOOKUP(Inf!E1,zbop,5)</f>
        <v>30452</v>
      </c>
    </row>
    <row r="7" spans="1:11" ht="13.5" customHeight="1">
      <c r="A7" s="206" t="s">
        <v>44</v>
      </c>
      <c r="B7" s="207"/>
      <c r="C7" s="208"/>
      <c r="D7" s="212" t="s">
        <v>946</v>
      </c>
      <c r="E7" s="213"/>
      <c r="F7" s="213"/>
      <c r="G7" s="214"/>
      <c r="H7" s="206" t="s">
        <v>14</v>
      </c>
      <c r="I7" s="207"/>
      <c r="J7" s="207"/>
      <c r="K7" s="208"/>
    </row>
    <row r="8" spans="1:11" ht="13.5" customHeight="1">
      <c r="A8" s="209"/>
      <c r="B8" s="210"/>
      <c r="C8" s="211"/>
      <c r="D8" s="142"/>
      <c r="E8" s="141"/>
      <c r="F8" s="141"/>
      <c r="G8" s="143"/>
      <c r="H8" s="209"/>
      <c r="I8" s="210"/>
      <c r="J8" s="210"/>
      <c r="K8" s="211"/>
    </row>
    <row r="9" spans="1:11" ht="96.75" customHeight="1">
      <c r="A9" s="218" t="str">
        <f>VLOOKUP(Inf!E1,zbop,2)</f>
        <v>Przedszkole Nr 54 "Tajemniczy Świat"</v>
      </c>
      <c r="B9" s="219"/>
      <c r="C9" s="220"/>
      <c r="D9" s="221" t="s">
        <v>947</v>
      </c>
      <c r="E9" s="222"/>
      <c r="F9" s="222"/>
      <c r="G9" s="223"/>
      <c r="H9" s="209"/>
      <c r="I9" s="210"/>
      <c r="J9" s="210"/>
      <c r="K9" s="211"/>
    </row>
    <row r="10" spans="1:11" ht="13.5" customHeight="1">
      <c r="A10" s="227" t="str">
        <f>VLOOKUP(Inf!E1,zbop,3)</f>
        <v>ul. Dolina 6</v>
      </c>
      <c r="B10" s="228"/>
      <c r="C10" s="229"/>
      <c r="D10" s="221"/>
      <c r="E10" s="222"/>
      <c r="F10" s="222"/>
      <c r="G10" s="223"/>
      <c r="H10" s="209"/>
      <c r="I10" s="210"/>
      <c r="J10" s="210"/>
      <c r="K10" s="211"/>
    </row>
    <row r="11" spans="1:11" ht="13.5" customHeight="1" thickBot="1">
      <c r="A11" s="230" t="str">
        <f>VLOOKUP(Inf!E1,zbop,4)</f>
        <v>61-551 Poznań</v>
      </c>
      <c r="B11" s="231"/>
      <c r="C11" s="232"/>
      <c r="D11" s="224"/>
      <c r="E11" s="225"/>
      <c r="F11" s="225"/>
      <c r="G11" s="226"/>
      <c r="H11" s="264"/>
      <c r="I11" s="265"/>
      <c r="J11" s="265"/>
      <c r="K11" s="266"/>
    </row>
    <row r="12" spans="1:11" ht="24" customHeight="1" thickBot="1">
      <c r="A12" s="200" t="s">
        <v>46</v>
      </c>
      <c r="B12" s="201"/>
      <c r="C12" s="202"/>
      <c r="D12" s="200" t="s">
        <v>952</v>
      </c>
      <c r="E12" s="202"/>
      <c r="F12" s="200" t="s">
        <v>951</v>
      </c>
      <c r="G12" s="202"/>
      <c r="H12" s="200" t="s">
        <v>953</v>
      </c>
      <c r="I12" s="202"/>
      <c r="J12" s="145" t="s">
        <v>1032</v>
      </c>
      <c r="K12" s="144" t="s">
        <v>1033</v>
      </c>
    </row>
    <row r="13" spans="1:11" ht="24" customHeight="1">
      <c r="A13" s="257" t="s">
        <v>954</v>
      </c>
      <c r="B13" s="258"/>
      <c r="C13" s="259"/>
      <c r="D13" s="260"/>
      <c r="E13" s="261"/>
      <c r="F13" s="262"/>
      <c r="G13" s="263"/>
      <c r="H13" s="268">
        <f>D13-F13</f>
        <v>0</v>
      </c>
      <c r="I13" s="269"/>
      <c r="J13" s="152"/>
      <c r="K13" s="157" t="s">
        <v>440</v>
      </c>
    </row>
    <row r="14" spans="1:11" ht="24" customHeight="1">
      <c r="A14" s="236" t="s">
        <v>955</v>
      </c>
      <c r="B14" s="237"/>
      <c r="C14" s="238"/>
      <c r="D14" s="253">
        <v>342355</v>
      </c>
      <c r="E14" s="254"/>
      <c r="F14" s="255">
        <v>94149</v>
      </c>
      <c r="G14" s="256"/>
      <c r="H14" s="251">
        <f t="shared" ref="H14:H28" si="0">D14-F14</f>
        <v>248206</v>
      </c>
      <c r="I14" s="252"/>
      <c r="J14" s="153"/>
      <c r="K14" s="158" t="s">
        <v>441</v>
      </c>
    </row>
    <row r="15" spans="1:11" ht="24" customHeight="1">
      <c r="A15" s="236" t="s">
        <v>956</v>
      </c>
      <c r="B15" s="237"/>
      <c r="C15" s="238"/>
      <c r="D15" s="247"/>
      <c r="E15" s="248"/>
      <c r="F15" s="191"/>
      <c r="G15" s="193"/>
      <c r="H15" s="251">
        <f t="shared" si="0"/>
        <v>0</v>
      </c>
      <c r="I15" s="252"/>
      <c r="J15" s="153"/>
      <c r="K15" s="158" t="s">
        <v>441</v>
      </c>
    </row>
    <row r="16" spans="1:11" ht="24" customHeight="1">
      <c r="A16" s="236" t="s">
        <v>957</v>
      </c>
      <c r="B16" s="237"/>
      <c r="C16" s="238"/>
      <c r="D16" s="247">
        <v>2640</v>
      </c>
      <c r="E16" s="248"/>
      <c r="F16" s="247">
        <v>2640</v>
      </c>
      <c r="G16" s="248"/>
      <c r="H16" s="251">
        <f t="shared" si="0"/>
        <v>0</v>
      </c>
      <c r="I16" s="252"/>
      <c r="J16" s="153"/>
      <c r="K16" s="158" t="s">
        <v>441</v>
      </c>
    </row>
    <row r="17" spans="1:11" ht="24" customHeight="1" thickBot="1">
      <c r="A17" s="236" t="s">
        <v>958</v>
      </c>
      <c r="B17" s="237"/>
      <c r="C17" s="238"/>
      <c r="D17" s="247"/>
      <c r="E17" s="248"/>
      <c r="F17" s="247"/>
      <c r="G17" s="248"/>
      <c r="H17" s="251">
        <f t="shared" si="0"/>
        <v>0</v>
      </c>
      <c r="I17" s="252"/>
      <c r="J17" s="154"/>
      <c r="K17" s="159" t="s">
        <v>441</v>
      </c>
    </row>
    <row r="18" spans="1:11" ht="24" customHeight="1">
      <c r="A18" s="236" t="s">
        <v>959</v>
      </c>
      <c r="B18" s="237"/>
      <c r="C18" s="238"/>
      <c r="D18" s="247">
        <v>43510</v>
      </c>
      <c r="E18" s="248"/>
      <c r="F18" s="247">
        <v>16477</v>
      </c>
      <c r="G18" s="248"/>
      <c r="H18" s="251">
        <f t="shared" si="0"/>
        <v>27033</v>
      </c>
      <c r="I18" s="252"/>
      <c r="J18" s="146"/>
    </row>
    <row r="19" spans="1:11" ht="24" customHeight="1">
      <c r="A19" s="236" t="s">
        <v>960</v>
      </c>
      <c r="B19" s="237"/>
      <c r="C19" s="238"/>
      <c r="D19" s="247"/>
      <c r="E19" s="248"/>
      <c r="F19" s="247"/>
      <c r="G19" s="248"/>
      <c r="H19" s="251">
        <f t="shared" si="0"/>
        <v>0</v>
      </c>
      <c r="I19" s="252"/>
      <c r="J19" s="146"/>
    </row>
    <row r="20" spans="1:11" ht="24" customHeight="1">
      <c r="A20" s="236" t="s">
        <v>961</v>
      </c>
      <c r="B20" s="237"/>
      <c r="C20" s="238"/>
      <c r="D20" s="247">
        <v>148442</v>
      </c>
      <c r="E20" s="248"/>
      <c r="F20" s="251">
        <f>D20</f>
        <v>148442</v>
      </c>
      <c r="G20" s="252"/>
      <c r="H20" s="251">
        <f t="shared" si="0"/>
        <v>0</v>
      </c>
      <c r="I20" s="252"/>
      <c r="J20" s="146"/>
    </row>
    <row r="21" spans="1:11" ht="24" customHeight="1">
      <c r="A21" s="236" t="s">
        <v>53</v>
      </c>
      <c r="B21" s="237"/>
      <c r="C21" s="238"/>
      <c r="D21" s="247"/>
      <c r="E21" s="248"/>
      <c r="F21" s="251">
        <f>D21</f>
        <v>0</v>
      </c>
      <c r="G21" s="252"/>
      <c r="H21" s="251">
        <f t="shared" si="0"/>
        <v>0</v>
      </c>
      <c r="I21" s="252"/>
      <c r="J21" s="146"/>
    </row>
    <row r="22" spans="1:11" ht="24" customHeight="1">
      <c r="A22" s="236" t="s">
        <v>962</v>
      </c>
      <c r="B22" s="237"/>
      <c r="C22" s="238"/>
      <c r="D22" s="247"/>
      <c r="E22" s="248"/>
      <c r="F22" s="247"/>
      <c r="G22" s="248"/>
      <c r="H22" s="251">
        <f>D22-F22</f>
        <v>0</v>
      </c>
      <c r="I22" s="252"/>
      <c r="J22" s="146"/>
    </row>
    <row r="23" spans="1:11" ht="24" customHeight="1">
      <c r="A23" s="236" t="s">
        <v>968</v>
      </c>
      <c r="B23" s="237"/>
      <c r="C23" s="238"/>
      <c r="D23" s="247"/>
      <c r="E23" s="248"/>
      <c r="F23" s="251">
        <v>0</v>
      </c>
      <c r="G23" s="252"/>
      <c r="H23" s="251">
        <f>D23-F23</f>
        <v>0</v>
      </c>
      <c r="I23" s="252"/>
      <c r="J23" s="146"/>
    </row>
    <row r="24" spans="1:11" ht="24" customHeight="1">
      <c r="A24" s="236" t="s">
        <v>963</v>
      </c>
      <c r="B24" s="237"/>
      <c r="C24" s="238"/>
      <c r="D24" s="247"/>
      <c r="E24" s="248"/>
      <c r="F24" s="247"/>
      <c r="G24" s="248"/>
      <c r="H24" s="251">
        <f t="shared" si="0"/>
        <v>0</v>
      </c>
      <c r="I24" s="252"/>
      <c r="J24" s="146"/>
    </row>
    <row r="25" spans="1:11" ht="24" customHeight="1">
      <c r="A25" s="236" t="s">
        <v>54</v>
      </c>
      <c r="B25" s="237"/>
      <c r="C25" s="238"/>
      <c r="D25" s="247">
        <v>8676</v>
      </c>
      <c r="E25" s="248"/>
      <c r="F25" s="247">
        <v>8676</v>
      </c>
      <c r="G25" s="248"/>
      <c r="H25" s="251">
        <f t="shared" si="0"/>
        <v>0</v>
      </c>
      <c r="I25" s="252"/>
      <c r="J25" s="146"/>
    </row>
    <row r="26" spans="1:11" ht="24" customHeight="1">
      <c r="A26" s="236" t="s">
        <v>911</v>
      </c>
      <c r="B26" s="237"/>
      <c r="C26" s="238"/>
      <c r="D26" s="247"/>
      <c r="E26" s="248"/>
      <c r="F26" s="251">
        <v>0</v>
      </c>
      <c r="G26" s="252"/>
      <c r="H26" s="251">
        <f t="shared" si="0"/>
        <v>0</v>
      </c>
      <c r="I26" s="252"/>
      <c r="J26" s="146"/>
    </row>
    <row r="27" spans="1:11" ht="24" customHeight="1">
      <c r="A27" s="236" t="s">
        <v>197</v>
      </c>
      <c r="B27" s="237"/>
      <c r="C27" s="238"/>
      <c r="D27" s="247"/>
      <c r="E27" s="248"/>
      <c r="F27" s="251">
        <v>0</v>
      </c>
      <c r="G27" s="252"/>
      <c r="H27" s="251">
        <f>D27-F27</f>
        <v>0</v>
      </c>
      <c r="I27" s="252"/>
      <c r="J27" s="146"/>
    </row>
    <row r="28" spans="1:11" ht="24" customHeight="1" thickBot="1">
      <c r="A28" s="239" t="s">
        <v>964</v>
      </c>
      <c r="B28" s="240"/>
      <c r="C28" s="241"/>
      <c r="D28" s="242"/>
      <c r="E28" s="243"/>
      <c r="F28" s="249">
        <v>0</v>
      </c>
      <c r="G28" s="250"/>
      <c r="H28" s="249">
        <f t="shared" si="0"/>
        <v>0</v>
      </c>
      <c r="I28" s="250"/>
      <c r="J28" s="146"/>
    </row>
    <row r="29" spans="1:11" ht="18" customHeight="1" thickBot="1">
      <c r="A29" s="244" t="s">
        <v>965</v>
      </c>
      <c r="B29" s="245"/>
      <c r="C29" s="246"/>
      <c r="D29" s="185">
        <f>SUM(D13:E28)</f>
        <v>545623</v>
      </c>
      <c r="E29" s="187"/>
      <c r="F29" s="185">
        <f>SUM(F13:G28)</f>
        <v>270384</v>
      </c>
      <c r="G29" s="187"/>
      <c r="H29" s="185">
        <f>SUM(H13:I28)</f>
        <v>275239</v>
      </c>
      <c r="I29" s="187"/>
      <c r="J29" s="146"/>
    </row>
    <row r="30" spans="1:11" ht="8.25" customHeight="1">
      <c r="A30" s="8"/>
      <c r="B30" s="8"/>
      <c r="C30" s="8"/>
      <c r="D30" s="45"/>
      <c r="E30" s="45"/>
      <c r="F30" s="45"/>
      <c r="G30" s="45"/>
      <c r="H30" s="45"/>
      <c r="I30" s="45"/>
      <c r="J30" s="146"/>
    </row>
    <row r="31" spans="1:11" ht="7.5" customHeight="1">
      <c r="A31" s="175" t="s">
        <v>1218</v>
      </c>
      <c r="B31" s="175"/>
      <c r="C31" s="175"/>
      <c r="D31" s="267" t="s">
        <v>1221</v>
      </c>
      <c r="E31" s="267"/>
      <c r="F31" s="267"/>
      <c r="G31" s="267"/>
      <c r="H31" s="175" t="s">
        <v>1219</v>
      </c>
      <c r="I31" s="175"/>
      <c r="J31" s="175"/>
      <c r="K31" s="175"/>
    </row>
    <row r="32" spans="1:11">
      <c r="A32" s="234" t="s">
        <v>966</v>
      </c>
      <c r="B32" s="234"/>
      <c r="C32" s="234"/>
      <c r="D32" s="235" t="s">
        <v>56</v>
      </c>
      <c r="E32" s="235"/>
      <c r="F32" s="235"/>
      <c r="G32" s="235"/>
      <c r="H32" s="235" t="s">
        <v>57</v>
      </c>
      <c r="I32" s="235"/>
      <c r="J32" s="235"/>
      <c r="K32" s="146"/>
    </row>
    <row r="33" spans="1:11">
      <c r="A33" s="234" t="s">
        <v>967</v>
      </c>
      <c r="B33" s="234"/>
      <c r="C33" s="234"/>
      <c r="D33" s="234"/>
      <c r="E33" s="146"/>
      <c r="F33" s="146"/>
      <c r="G33" s="147"/>
      <c r="I33" s="9" t="s">
        <v>59</v>
      </c>
      <c r="J33" s="146"/>
    </row>
    <row r="34" spans="1:11" ht="6.75" customHeight="1">
      <c r="A34" s="146"/>
      <c r="B34" s="146"/>
      <c r="C34" s="146"/>
      <c r="D34" s="146"/>
      <c r="E34" s="146"/>
      <c r="F34" s="146"/>
      <c r="G34" s="146"/>
      <c r="H34" s="146"/>
      <c r="I34" s="146"/>
      <c r="J34" s="146"/>
    </row>
    <row r="35" spans="1:11">
      <c r="A35" s="174" t="s">
        <v>1216</v>
      </c>
      <c r="B35" s="174"/>
      <c r="C35" s="174"/>
      <c r="D35" s="174"/>
      <c r="E35" s="174"/>
      <c r="F35" s="174"/>
      <c r="G35" s="174"/>
      <c r="H35" s="174"/>
      <c r="I35" s="174"/>
      <c r="J35" s="174"/>
      <c r="K35" s="174"/>
    </row>
    <row r="36" spans="1:11">
      <c r="A36" s="174" t="s">
        <v>172</v>
      </c>
      <c r="B36" s="174"/>
      <c r="C36" s="174"/>
      <c r="D36" s="174"/>
      <c r="E36" s="174"/>
      <c r="F36" s="174"/>
      <c r="G36" s="174"/>
      <c r="H36" s="174"/>
      <c r="I36" s="174"/>
      <c r="J36" s="174"/>
      <c r="K36" s="174"/>
    </row>
    <row r="37" spans="1:11" ht="3.75" customHeight="1">
      <c r="A37" s="146"/>
      <c r="B37" s="146"/>
      <c r="C37" s="146"/>
      <c r="D37" s="146"/>
      <c r="E37" s="146"/>
      <c r="F37" s="146"/>
      <c r="G37" s="146"/>
      <c r="H37" s="146"/>
      <c r="I37" s="146"/>
      <c r="J37" s="146"/>
    </row>
    <row r="38" spans="1:11" ht="6" customHeight="1">
      <c r="A38" s="146"/>
      <c r="B38" s="146"/>
      <c r="C38" s="146"/>
      <c r="D38" s="146"/>
      <c r="E38" s="146"/>
      <c r="F38" s="146"/>
      <c r="G38" s="146"/>
      <c r="H38" s="146"/>
      <c r="I38" s="146"/>
      <c r="J38" s="146"/>
    </row>
    <row r="39" spans="1:11" ht="6" customHeight="1">
      <c r="A39" s="146"/>
      <c r="B39" s="146"/>
      <c r="C39" s="146"/>
      <c r="D39" s="146"/>
      <c r="E39" s="146"/>
      <c r="F39" s="146"/>
      <c r="G39" s="146"/>
      <c r="H39" s="146"/>
      <c r="I39" s="146"/>
      <c r="J39" s="146"/>
    </row>
    <row r="40" spans="1:11">
      <c r="A40" s="233" t="s">
        <v>42</v>
      </c>
      <c r="B40" s="233"/>
      <c r="C40" s="233"/>
      <c r="D40" s="233"/>
      <c r="E40" s="233"/>
      <c r="F40" s="233"/>
      <c r="G40" s="233"/>
      <c r="H40" s="233"/>
      <c r="I40" s="233"/>
      <c r="J40" s="233"/>
      <c r="K40" s="233"/>
    </row>
    <row r="41" spans="1:11">
      <c r="A41" s="233" t="s">
        <v>1212</v>
      </c>
      <c r="B41" s="233"/>
      <c r="C41" s="233"/>
      <c r="D41" s="233"/>
      <c r="E41" s="233"/>
      <c r="F41" s="233"/>
      <c r="G41" s="233"/>
      <c r="H41" s="233"/>
      <c r="I41" s="233"/>
      <c r="J41" s="233"/>
      <c r="K41" s="233"/>
    </row>
    <row r="42" spans="1:11">
      <c r="A42" s="105" t="s">
        <v>969</v>
      </c>
      <c r="B42" s="104"/>
      <c r="C42" s="104"/>
      <c r="D42" s="104"/>
      <c r="E42" s="104"/>
      <c r="F42" s="104"/>
      <c r="G42" s="104"/>
      <c r="H42" s="104"/>
      <c r="I42" s="104"/>
      <c r="J42" s="146"/>
    </row>
    <row r="43" spans="1:11" ht="13.5" thickBot="1">
      <c r="A43" s="396" t="s">
        <v>1220</v>
      </c>
      <c r="B43" s="146"/>
      <c r="C43" s="146"/>
      <c r="D43" s="146"/>
      <c r="E43" s="146"/>
      <c r="F43" s="146"/>
      <c r="G43" s="146"/>
      <c r="H43" s="4" t="s">
        <v>43</v>
      </c>
      <c r="I43" s="5">
        <f>VLOOKUP(Inf!E1,zbop,5)</f>
        <v>30452</v>
      </c>
      <c r="J43" s="146"/>
    </row>
    <row r="44" spans="1:11" ht="12.75" customHeight="1">
      <c r="A44" s="206" t="s">
        <v>44</v>
      </c>
      <c r="B44" s="207"/>
      <c r="C44" s="208"/>
      <c r="D44" s="212" t="s">
        <v>972</v>
      </c>
      <c r="E44" s="213"/>
      <c r="F44" s="213"/>
      <c r="G44" s="214"/>
      <c r="H44" s="206" t="s">
        <v>14</v>
      </c>
      <c r="I44" s="207"/>
      <c r="J44" s="207"/>
      <c r="K44" s="208"/>
    </row>
    <row r="45" spans="1:11">
      <c r="A45" s="209"/>
      <c r="B45" s="210"/>
      <c r="C45" s="211"/>
      <c r="D45" s="215"/>
      <c r="E45" s="216"/>
      <c r="F45" s="216"/>
      <c r="G45" s="217"/>
      <c r="H45" s="209"/>
      <c r="I45" s="210"/>
      <c r="J45" s="210"/>
      <c r="K45" s="211"/>
    </row>
    <row r="46" spans="1:11" ht="95.25" customHeight="1">
      <c r="A46" s="218" t="str">
        <f>VLOOKUP(Inf!E1,zbop,2)</f>
        <v>Przedszkole Nr 54 "Tajemniczy Świat"</v>
      </c>
      <c r="B46" s="219"/>
      <c r="C46" s="220"/>
      <c r="D46" s="221" t="s">
        <v>947</v>
      </c>
      <c r="E46" s="222"/>
      <c r="F46" s="222"/>
      <c r="G46" s="223"/>
      <c r="H46" s="209"/>
      <c r="I46" s="210"/>
      <c r="J46" s="210"/>
      <c r="K46" s="211"/>
    </row>
    <row r="47" spans="1:11" ht="13.5" customHeight="1">
      <c r="A47" s="227" t="str">
        <f>VLOOKUP(Inf!E1,zbop,3)</f>
        <v>ul. Dolina 6</v>
      </c>
      <c r="B47" s="228"/>
      <c r="C47" s="229"/>
      <c r="D47" s="221"/>
      <c r="E47" s="222"/>
      <c r="F47" s="222"/>
      <c r="G47" s="223"/>
      <c r="H47" s="209"/>
      <c r="I47" s="210"/>
      <c r="J47" s="210"/>
      <c r="K47" s="211"/>
    </row>
    <row r="48" spans="1:11" ht="13.5" customHeight="1" thickBot="1">
      <c r="A48" s="230" t="str">
        <f>VLOOKUP(Inf!E1,zbop,4)</f>
        <v>61-551 Poznań</v>
      </c>
      <c r="B48" s="231"/>
      <c r="C48" s="232"/>
      <c r="D48" s="224"/>
      <c r="E48" s="225"/>
      <c r="F48" s="225"/>
      <c r="G48" s="226"/>
      <c r="H48" s="264"/>
      <c r="I48" s="265"/>
      <c r="J48" s="265"/>
      <c r="K48" s="266"/>
    </row>
    <row r="49" spans="1:11" ht="18" customHeight="1" thickBot="1">
      <c r="A49" s="200" t="s">
        <v>751</v>
      </c>
      <c r="B49" s="201"/>
      <c r="C49" s="202"/>
      <c r="D49" s="200" t="s">
        <v>971</v>
      </c>
      <c r="E49" s="201"/>
      <c r="F49" s="201"/>
      <c r="G49" s="201"/>
      <c r="H49" s="201"/>
      <c r="I49" s="201"/>
      <c r="J49" s="201"/>
      <c r="K49" s="202"/>
    </row>
    <row r="50" spans="1:11" ht="25.5" customHeight="1">
      <c r="A50" s="182" t="s">
        <v>977</v>
      </c>
      <c r="B50" s="183"/>
      <c r="C50" s="184"/>
      <c r="D50" s="203">
        <v>1052</v>
      </c>
      <c r="E50" s="204"/>
      <c r="F50" s="204"/>
      <c r="G50" s="204"/>
      <c r="H50" s="204"/>
      <c r="I50" s="204"/>
      <c r="J50" s="204"/>
      <c r="K50" s="205"/>
    </row>
    <row r="51" spans="1:11" ht="25.5" customHeight="1" thickBot="1">
      <c r="A51" s="188" t="s">
        <v>976</v>
      </c>
      <c r="B51" s="189"/>
      <c r="C51" s="190"/>
      <c r="D51" s="197"/>
      <c r="E51" s="198"/>
      <c r="F51" s="198"/>
      <c r="G51" s="198"/>
      <c r="H51" s="198"/>
      <c r="I51" s="198"/>
      <c r="J51" s="198"/>
      <c r="K51" s="199"/>
    </row>
    <row r="52" spans="1:11" ht="25.5" customHeight="1" thickBot="1">
      <c r="A52" s="188" t="s">
        <v>975</v>
      </c>
      <c r="B52" s="189"/>
      <c r="C52" s="190"/>
      <c r="D52" s="185">
        <f>SUM(D53:I55)</f>
        <v>0</v>
      </c>
      <c r="E52" s="186"/>
      <c r="F52" s="186"/>
      <c r="G52" s="186"/>
      <c r="H52" s="186"/>
      <c r="I52" s="186"/>
      <c r="J52" s="186"/>
      <c r="K52" s="187"/>
    </row>
    <row r="53" spans="1:11" ht="25.5" customHeight="1">
      <c r="A53" s="188" t="s">
        <v>974</v>
      </c>
      <c r="B53" s="189"/>
      <c r="C53" s="190"/>
      <c r="D53" s="194"/>
      <c r="E53" s="195"/>
      <c r="F53" s="195"/>
      <c r="G53" s="195"/>
      <c r="H53" s="195"/>
      <c r="I53" s="195"/>
      <c r="J53" s="195"/>
      <c r="K53" s="196"/>
    </row>
    <row r="54" spans="1:11" ht="25.5" customHeight="1">
      <c r="A54" s="188" t="s">
        <v>978</v>
      </c>
      <c r="B54" s="189"/>
      <c r="C54" s="190"/>
      <c r="D54" s="191"/>
      <c r="E54" s="192"/>
      <c r="F54" s="192"/>
      <c r="G54" s="192"/>
      <c r="H54" s="192"/>
      <c r="I54" s="192"/>
      <c r="J54" s="192"/>
      <c r="K54" s="193"/>
    </row>
    <row r="55" spans="1:11" ht="25.5" customHeight="1">
      <c r="A55" s="188" t="s">
        <v>979</v>
      </c>
      <c r="B55" s="189"/>
      <c r="C55" s="190"/>
      <c r="D55" s="191"/>
      <c r="E55" s="192"/>
      <c r="F55" s="192"/>
      <c r="G55" s="192"/>
      <c r="H55" s="192"/>
      <c r="I55" s="192"/>
      <c r="J55" s="192"/>
      <c r="K55" s="193"/>
    </row>
    <row r="56" spans="1:11" ht="24.75" customHeight="1">
      <c r="A56" s="188" t="s">
        <v>980</v>
      </c>
      <c r="B56" s="189"/>
      <c r="C56" s="190"/>
      <c r="D56" s="191"/>
      <c r="E56" s="192"/>
      <c r="F56" s="192"/>
      <c r="G56" s="192"/>
      <c r="H56" s="192"/>
      <c r="I56" s="192"/>
      <c r="J56" s="192"/>
      <c r="K56" s="193"/>
    </row>
    <row r="57" spans="1:11" ht="25.5" customHeight="1" thickBot="1">
      <c r="A57" s="176" t="s">
        <v>981</v>
      </c>
      <c r="B57" s="177"/>
      <c r="C57" s="178"/>
      <c r="D57" s="197"/>
      <c r="E57" s="198"/>
      <c r="F57" s="198"/>
      <c r="G57" s="198"/>
      <c r="H57" s="198"/>
      <c r="I57" s="198"/>
      <c r="J57" s="198"/>
      <c r="K57" s="199"/>
    </row>
    <row r="58" spans="1:11" ht="26.25" customHeight="1" thickBot="1">
      <c r="A58" s="179" t="s">
        <v>973</v>
      </c>
      <c r="B58" s="180"/>
      <c r="C58" s="181"/>
      <c r="D58" s="185">
        <f>SUM(D50:I51,D53:I57)</f>
        <v>1052</v>
      </c>
      <c r="E58" s="186"/>
      <c r="F58" s="186"/>
      <c r="G58" s="186"/>
      <c r="H58" s="186"/>
      <c r="I58" s="186"/>
      <c r="J58" s="186"/>
      <c r="K58" s="187"/>
    </row>
    <row r="59" spans="1:11" ht="6.75" customHeight="1" thickBot="1">
      <c r="A59" s="8"/>
      <c r="B59" s="8"/>
      <c r="C59" s="8"/>
      <c r="D59" s="45"/>
      <c r="E59" s="45"/>
      <c r="F59" s="45"/>
      <c r="G59" s="45"/>
      <c r="H59" s="45"/>
      <c r="I59" s="45"/>
      <c r="J59" s="146"/>
    </row>
    <row r="60" spans="1:11" ht="26.25" customHeight="1" thickBot="1">
      <c r="A60" s="182" t="s">
        <v>982</v>
      </c>
      <c r="B60" s="183"/>
      <c r="C60" s="184"/>
      <c r="D60" s="185">
        <f>H29</f>
        <v>275239</v>
      </c>
      <c r="E60" s="186"/>
      <c r="F60" s="186"/>
      <c r="G60" s="186"/>
      <c r="H60" s="186"/>
      <c r="I60" s="186"/>
      <c r="J60" s="186"/>
      <c r="K60" s="187"/>
    </row>
    <row r="61" spans="1:11" ht="26.25" customHeight="1" thickBot="1">
      <c r="A61" s="176" t="s">
        <v>983</v>
      </c>
      <c r="B61" s="177"/>
      <c r="C61" s="178"/>
      <c r="D61" s="185">
        <f>D58</f>
        <v>1052</v>
      </c>
      <c r="E61" s="186"/>
      <c r="F61" s="186"/>
      <c r="G61" s="186"/>
      <c r="H61" s="186"/>
      <c r="I61" s="186"/>
      <c r="J61" s="186"/>
      <c r="K61" s="187"/>
    </row>
    <row r="62" spans="1:11" ht="26.25" customHeight="1" thickBot="1">
      <c r="A62" s="244" t="s">
        <v>984</v>
      </c>
      <c r="B62" s="245"/>
      <c r="C62" s="246"/>
      <c r="D62" s="185">
        <f>SUM(D60:I61)</f>
        <v>276291</v>
      </c>
      <c r="E62" s="186"/>
      <c r="F62" s="186"/>
      <c r="G62" s="186"/>
      <c r="H62" s="186"/>
      <c r="I62" s="186"/>
      <c r="J62" s="186"/>
      <c r="K62" s="187"/>
    </row>
    <row r="63" spans="1:11" ht="7.5" customHeight="1">
      <c r="A63" s="8"/>
      <c r="B63" s="8"/>
      <c r="C63" s="8"/>
      <c r="D63" s="45"/>
      <c r="E63" s="45"/>
      <c r="F63" s="45"/>
      <c r="G63" s="45"/>
      <c r="H63" s="45"/>
      <c r="I63" s="45"/>
      <c r="J63" s="146"/>
    </row>
    <row r="64" spans="1:11" s="1" customFormat="1" ht="33.75" customHeight="1">
      <c r="A64" s="398"/>
      <c r="B64" s="397"/>
      <c r="C64" s="397"/>
      <c r="D64" s="397"/>
      <c r="E64" s="397"/>
      <c r="F64" s="397"/>
      <c r="G64" s="397"/>
      <c r="H64" s="397"/>
      <c r="I64" s="397"/>
      <c r="J64" s="397"/>
      <c r="K64" s="397"/>
    </row>
    <row r="65" spans="1:11" s="1" customFormat="1" hidden="1">
      <c r="A65" s="135"/>
      <c r="B65" s="135"/>
      <c r="C65" s="135"/>
      <c r="D65" s="135"/>
      <c r="E65" s="135"/>
      <c r="F65" s="135"/>
      <c r="G65" s="135"/>
      <c r="H65" s="135"/>
      <c r="I65" s="135"/>
      <c r="J65" s="148"/>
    </row>
    <row r="66" spans="1:11" s="1" customFormat="1" hidden="1">
      <c r="A66" s="136"/>
      <c r="B66" s="136"/>
      <c r="C66" s="136"/>
      <c r="D66" s="136"/>
      <c r="E66" s="136"/>
      <c r="F66" s="136"/>
      <c r="G66" s="136"/>
      <c r="H66" s="136"/>
      <c r="I66" s="136"/>
      <c r="J66" s="148"/>
    </row>
    <row r="67" spans="1:11" s="1" customFormat="1" hidden="1">
      <c r="A67" s="136"/>
      <c r="B67" s="136"/>
      <c r="C67" s="136"/>
      <c r="D67" s="136"/>
      <c r="E67" s="136"/>
      <c r="F67" s="136"/>
      <c r="G67" s="136"/>
      <c r="H67" s="136"/>
      <c r="I67" s="136"/>
      <c r="J67" s="148"/>
    </row>
    <row r="68" spans="1:11" hidden="1">
      <c r="A68" s="135"/>
      <c r="B68" s="135"/>
      <c r="C68" s="135"/>
      <c r="D68" s="135"/>
      <c r="E68" s="135"/>
      <c r="F68" s="135"/>
      <c r="G68" s="135"/>
      <c r="H68" s="135"/>
      <c r="I68" s="135"/>
      <c r="J68" s="146"/>
    </row>
    <row r="69" spans="1:11" s="1" customFormat="1">
      <c r="A69" s="137"/>
      <c r="B69" s="137"/>
      <c r="C69" s="137"/>
      <c r="D69" s="138"/>
      <c r="E69" s="138"/>
      <c r="F69" s="138"/>
      <c r="G69" s="138"/>
      <c r="H69" s="138"/>
      <c r="I69" s="138"/>
      <c r="J69" s="148"/>
    </row>
    <row r="70" spans="1:11">
      <c r="A70" s="175" t="s">
        <v>1218</v>
      </c>
      <c r="B70" s="175"/>
      <c r="C70" s="175"/>
      <c r="D70" s="267" t="s">
        <v>1221</v>
      </c>
      <c r="E70" s="267"/>
      <c r="F70" s="267"/>
      <c r="G70" s="267"/>
      <c r="H70" s="175" t="s">
        <v>1219</v>
      </c>
      <c r="I70" s="175"/>
      <c r="J70" s="175"/>
      <c r="K70" s="175"/>
    </row>
    <row r="71" spans="1:11">
      <c r="A71" s="234" t="s">
        <v>966</v>
      </c>
      <c r="B71" s="234"/>
      <c r="C71" s="234"/>
      <c r="D71" s="235" t="s">
        <v>56</v>
      </c>
      <c r="E71" s="235"/>
      <c r="F71" s="235"/>
      <c r="G71" s="235"/>
      <c r="H71" s="235" t="s">
        <v>57</v>
      </c>
      <c r="I71" s="235"/>
      <c r="J71" s="235"/>
      <c r="K71" s="235"/>
    </row>
    <row r="72" spans="1:11">
      <c r="A72" s="234" t="s">
        <v>967</v>
      </c>
      <c r="B72" s="234"/>
      <c r="C72" s="234"/>
      <c r="D72" s="234"/>
      <c r="E72" s="146"/>
      <c r="F72" s="146"/>
      <c r="G72" s="147"/>
      <c r="H72" s="235" t="s">
        <v>59</v>
      </c>
      <c r="I72" s="235"/>
      <c r="J72" s="235"/>
      <c r="K72" s="235"/>
    </row>
    <row r="73" spans="1:11" s="1" customFormat="1">
      <c r="A73" s="148"/>
      <c r="B73" s="148"/>
      <c r="C73" s="148"/>
      <c r="D73" s="148"/>
      <c r="E73" s="148"/>
      <c r="F73" s="148"/>
      <c r="G73" s="148"/>
      <c r="H73" s="148"/>
      <c r="I73" s="148"/>
      <c r="J73" s="148"/>
    </row>
    <row r="74" spans="1:11">
      <c r="A74" s="174" t="s">
        <v>1216</v>
      </c>
      <c r="B74" s="174"/>
      <c r="C74" s="174"/>
      <c r="D74" s="174"/>
      <c r="E74" s="174"/>
      <c r="F74" s="174"/>
      <c r="G74" s="174"/>
      <c r="H74" s="174"/>
      <c r="I74" s="174"/>
      <c r="J74" s="174"/>
      <c r="K74" s="174"/>
    </row>
    <row r="75" spans="1:11">
      <c r="A75" s="174" t="s">
        <v>172</v>
      </c>
      <c r="B75" s="174"/>
      <c r="C75" s="174"/>
      <c r="D75" s="174"/>
      <c r="E75" s="174"/>
      <c r="F75" s="174"/>
      <c r="G75" s="174"/>
      <c r="H75" s="174"/>
      <c r="I75" s="174"/>
      <c r="J75" s="174"/>
      <c r="K75" s="174"/>
    </row>
  </sheetData>
  <sheetProtection password="DDD3" sheet="1" objects="1" scenarios="1"/>
  <mergeCells count="136">
    <mergeCell ref="H72:K72"/>
    <mergeCell ref="A64:K64"/>
    <mergeCell ref="H44:K48"/>
    <mergeCell ref="D57:K57"/>
    <mergeCell ref="D58:K58"/>
    <mergeCell ref="D60:K60"/>
    <mergeCell ref="A75:K75"/>
    <mergeCell ref="D62:K62"/>
    <mergeCell ref="D70:G70"/>
    <mergeCell ref="H70:K70"/>
    <mergeCell ref="A62:C62"/>
    <mergeCell ref="A72:D72"/>
    <mergeCell ref="A4:K4"/>
    <mergeCell ref="D7:G7"/>
    <mergeCell ref="H7:K11"/>
    <mergeCell ref="D31:G31"/>
    <mergeCell ref="H31:K31"/>
    <mergeCell ref="H13:I13"/>
    <mergeCell ref="H12:I12"/>
    <mergeCell ref="A12:C12"/>
    <mergeCell ref="D12:E12"/>
    <mergeCell ref="F12:G12"/>
    <mergeCell ref="F15:G15"/>
    <mergeCell ref="D16:E16"/>
    <mergeCell ref="A13:C13"/>
    <mergeCell ref="D13:E13"/>
    <mergeCell ref="F13:G13"/>
    <mergeCell ref="A7:C8"/>
    <mergeCell ref="A9:C9"/>
    <mergeCell ref="D9:G11"/>
    <mergeCell ref="A10:C10"/>
    <mergeCell ref="A11:C11"/>
    <mergeCell ref="H16:I16"/>
    <mergeCell ref="D17:E17"/>
    <mergeCell ref="A3:K3"/>
    <mergeCell ref="F16:G16"/>
    <mergeCell ref="A16:C16"/>
    <mergeCell ref="A14:C14"/>
    <mergeCell ref="D14:E14"/>
    <mergeCell ref="F14:G14"/>
    <mergeCell ref="A15:C15"/>
    <mergeCell ref="D15:E15"/>
    <mergeCell ref="H19:I19"/>
    <mergeCell ref="H14:I14"/>
    <mergeCell ref="H17:I17"/>
    <mergeCell ref="A18:C18"/>
    <mergeCell ref="A17:C17"/>
    <mergeCell ref="H15:I15"/>
    <mergeCell ref="F17:G17"/>
    <mergeCell ref="D18:E18"/>
    <mergeCell ref="F18:G18"/>
    <mergeCell ref="H18:I18"/>
    <mergeCell ref="D19:E19"/>
    <mergeCell ref="F19:G19"/>
    <mergeCell ref="A19:C19"/>
    <mergeCell ref="A21:C21"/>
    <mergeCell ref="D21:E21"/>
    <mergeCell ref="A20:C20"/>
    <mergeCell ref="D20:E20"/>
    <mergeCell ref="D25:E25"/>
    <mergeCell ref="D26:E26"/>
    <mergeCell ref="D22:E22"/>
    <mergeCell ref="A22:C22"/>
    <mergeCell ref="A23:C23"/>
    <mergeCell ref="D23:E23"/>
    <mergeCell ref="A25:C25"/>
    <mergeCell ref="A26:C26"/>
    <mergeCell ref="A24:C24"/>
    <mergeCell ref="D24:E24"/>
    <mergeCell ref="F24:G24"/>
    <mergeCell ref="H24:I24"/>
    <mergeCell ref="F27:G27"/>
    <mergeCell ref="F25:G25"/>
    <mergeCell ref="H26:I26"/>
    <mergeCell ref="F26:G26"/>
    <mergeCell ref="H25:I25"/>
    <mergeCell ref="H27:I27"/>
    <mergeCell ref="H28:I28"/>
    <mergeCell ref="H23:I23"/>
    <mergeCell ref="F20:G20"/>
    <mergeCell ref="F22:G22"/>
    <mergeCell ref="F21:G21"/>
    <mergeCell ref="H20:I20"/>
    <mergeCell ref="H21:I21"/>
    <mergeCell ref="F28:G28"/>
    <mergeCell ref="H22:I22"/>
    <mergeCell ref="F23:G23"/>
    <mergeCell ref="A27:C27"/>
    <mergeCell ref="A28:C28"/>
    <mergeCell ref="D28:E28"/>
    <mergeCell ref="A29:C29"/>
    <mergeCell ref="D27:E27"/>
    <mergeCell ref="D29:E29"/>
    <mergeCell ref="F29:G29"/>
    <mergeCell ref="H29:I29"/>
    <mergeCell ref="A33:D33"/>
    <mergeCell ref="A32:C32"/>
    <mergeCell ref="D32:G32"/>
    <mergeCell ref="H32:J32"/>
    <mergeCell ref="A31:C31"/>
    <mergeCell ref="A35:K35"/>
    <mergeCell ref="A44:C45"/>
    <mergeCell ref="D44:G45"/>
    <mergeCell ref="A46:C46"/>
    <mergeCell ref="D46:G48"/>
    <mergeCell ref="A47:C47"/>
    <mergeCell ref="A48:C48"/>
    <mergeCell ref="A36:K36"/>
    <mergeCell ref="A40:K40"/>
    <mergeCell ref="A41:K41"/>
    <mergeCell ref="A51:C51"/>
    <mergeCell ref="A52:C52"/>
    <mergeCell ref="D51:K51"/>
    <mergeCell ref="D52:K52"/>
    <mergeCell ref="A49:C49"/>
    <mergeCell ref="A50:C50"/>
    <mergeCell ref="D49:K49"/>
    <mergeCell ref="D50:K50"/>
    <mergeCell ref="A55:C55"/>
    <mergeCell ref="A56:C56"/>
    <mergeCell ref="D55:K55"/>
    <mergeCell ref="D56:K56"/>
    <mergeCell ref="A53:C53"/>
    <mergeCell ref="A54:C54"/>
    <mergeCell ref="D53:K53"/>
    <mergeCell ref="D54:K54"/>
    <mergeCell ref="A74:K74"/>
    <mergeCell ref="A70:C70"/>
    <mergeCell ref="A57:C57"/>
    <mergeCell ref="A58:C58"/>
    <mergeCell ref="A60:C60"/>
    <mergeCell ref="A61:C61"/>
    <mergeCell ref="D61:K61"/>
    <mergeCell ref="A71:C71"/>
    <mergeCell ref="D71:G71"/>
    <mergeCell ref="H71:K71"/>
  </mergeCells>
  <dataValidations count="2">
    <dataValidation type="whole" allowBlank="1" showInputMessage="1" showErrorMessage="1" errorTitle="Błąd rejestracji danych" error="Wprowadzona musi być liczba całkowita dodatnia" sqref="J13:J17">
      <formula1>0</formula1>
      <formula2>9999</formula2>
    </dataValidation>
    <dataValidation type="whole" operator="greaterThanOrEqual" allowBlank="1" showInputMessage="1" showErrorMessage="1" errorTitle="Błąd rejestracji danych" error="Wprowadzona musi być liczba całkowita dodatnia" sqref="D60:D61 F13:G19 D13:E28 F22:G22 F24:G25 D50:K51 D52 D53:K57">
      <formula1>0</formula1>
    </dataValidation>
  </dataValidations>
  <printOptions horizontalCentered="1" verticalCentered="1"/>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Arkusz8"/>
  <dimension ref="A1:D26"/>
  <sheetViews>
    <sheetView showGridLines="0" zoomScale="82" zoomScaleNormal="82" workbookViewId="0">
      <selection activeCell="D13" sqref="D13"/>
    </sheetView>
  </sheetViews>
  <sheetFormatPr defaultRowHeight="12.75"/>
  <cols>
    <col min="1" max="1" width="33.5703125" style="1" customWidth="1"/>
    <col min="2" max="2" width="20.42578125" style="1" customWidth="1"/>
    <col min="3" max="3" width="20.5703125" style="1" customWidth="1"/>
    <col min="4" max="4" width="56.42578125" style="1" customWidth="1"/>
    <col min="5" max="16384" width="9.140625" style="1"/>
  </cols>
  <sheetData>
    <row r="1" spans="1:4" ht="24.75" customHeight="1">
      <c r="A1" s="107" t="s">
        <v>61</v>
      </c>
      <c r="B1" s="274" t="s">
        <v>1222</v>
      </c>
      <c r="C1" s="275"/>
      <c r="D1" s="108" t="s">
        <v>62</v>
      </c>
    </row>
    <row r="2" spans="1:4" ht="60" customHeight="1">
      <c r="A2" s="124" t="str">
        <f>VLOOKUP(Inf!E1,zbop,2)</f>
        <v>Przedszkole Nr 54 "Tajemniczy Świat"</v>
      </c>
      <c r="B2" s="276" t="s">
        <v>276</v>
      </c>
      <c r="C2" s="277"/>
      <c r="D2" s="270" t="s">
        <v>301</v>
      </c>
    </row>
    <row r="3" spans="1:4" ht="12.75" customHeight="1">
      <c r="A3" s="125" t="str">
        <f>VLOOKUP(Inf!E1,zbop,3)</f>
        <v>ul. Dolina 6</v>
      </c>
      <c r="B3" s="276"/>
      <c r="C3" s="277"/>
      <c r="D3" s="270"/>
    </row>
    <row r="4" spans="1:4" ht="14.25" customHeight="1">
      <c r="A4" s="126" t="str">
        <f>VLOOKUP(Inf!E1,zbop,4)</f>
        <v>61-551 Poznań</v>
      </c>
      <c r="B4" s="278"/>
      <c r="C4" s="279"/>
      <c r="D4" s="271"/>
    </row>
    <row r="5" spans="1:4" ht="32.25" customHeight="1">
      <c r="A5" s="11" t="s">
        <v>64</v>
      </c>
      <c r="B5" s="12" t="s">
        <v>712</v>
      </c>
      <c r="C5" s="12" t="s">
        <v>1223</v>
      </c>
      <c r="D5" s="13" t="s">
        <v>517</v>
      </c>
    </row>
    <row r="6" spans="1:4" ht="22.5" customHeight="1">
      <c r="A6" s="106" t="s">
        <v>65</v>
      </c>
      <c r="B6" s="165"/>
      <c r="C6" s="109"/>
      <c r="D6" s="110"/>
    </row>
    <row r="7" spans="1:4" s="15" customFormat="1" ht="22.5">
      <c r="A7" s="14" t="s">
        <v>66</v>
      </c>
      <c r="B7" s="111">
        <v>342355</v>
      </c>
      <c r="C7" s="112">
        <v>342355</v>
      </c>
      <c r="D7" s="113"/>
    </row>
    <row r="8" spans="1:4" s="15" customFormat="1" ht="22.5">
      <c r="A8" s="14" t="s">
        <v>67</v>
      </c>
      <c r="B8" s="111"/>
      <c r="C8" s="114"/>
      <c r="D8" s="113"/>
    </row>
    <row r="9" spans="1:4" s="15" customFormat="1" ht="22.5">
      <c r="A9" s="14" t="s">
        <v>68</v>
      </c>
      <c r="B9" s="111">
        <v>2640</v>
      </c>
      <c r="C9" s="114">
        <v>2640</v>
      </c>
      <c r="D9" s="113"/>
    </row>
    <row r="10" spans="1:4" s="15" customFormat="1" ht="22.5">
      <c r="A10" s="14" t="s">
        <v>470</v>
      </c>
      <c r="B10" s="111"/>
      <c r="C10" s="114"/>
      <c r="D10" s="113"/>
    </row>
    <row r="11" spans="1:4" s="15" customFormat="1" ht="22.5">
      <c r="A11" s="14" t="s">
        <v>69</v>
      </c>
      <c r="B11" s="111">
        <v>19510</v>
      </c>
      <c r="C11" s="115">
        <v>43510</v>
      </c>
      <c r="D11" s="113" t="s">
        <v>1225</v>
      </c>
    </row>
    <row r="12" spans="1:4" s="15" customFormat="1" ht="22.5">
      <c r="A12" s="14" t="s">
        <v>70</v>
      </c>
      <c r="B12" s="111"/>
      <c r="C12" s="114"/>
      <c r="D12" s="113"/>
    </row>
    <row r="13" spans="1:4" s="15" customFormat="1" ht="22.5">
      <c r="A13" s="14" t="s">
        <v>912</v>
      </c>
      <c r="B13" s="111">
        <v>158445</v>
      </c>
      <c r="C13" s="114">
        <v>148442</v>
      </c>
      <c r="D13" s="113" t="s">
        <v>1226</v>
      </c>
    </row>
    <row r="14" spans="1:4" s="15" customFormat="1" ht="22.5">
      <c r="A14" s="14" t="s">
        <v>71</v>
      </c>
      <c r="B14" s="111"/>
      <c r="C14" s="114"/>
      <c r="D14" s="113"/>
    </row>
    <row r="15" spans="1:4" s="15" customFormat="1" ht="22.5" customHeight="1">
      <c r="A15" s="14" t="s">
        <v>516</v>
      </c>
      <c r="B15" s="111"/>
      <c r="C15" s="114"/>
      <c r="D15" s="113"/>
    </row>
    <row r="16" spans="1:4" s="15" customFormat="1" ht="22.5">
      <c r="A16" s="14" t="s">
        <v>913</v>
      </c>
      <c r="B16" s="111"/>
      <c r="C16" s="114"/>
      <c r="D16" s="113"/>
    </row>
    <row r="17" spans="1:4" s="15" customFormat="1" ht="22.5" customHeight="1">
      <c r="A17" s="14" t="s">
        <v>963</v>
      </c>
      <c r="B17" s="111"/>
      <c r="C17" s="114"/>
      <c r="D17" s="113"/>
    </row>
    <row r="18" spans="1:4" s="15" customFormat="1" ht="22.5">
      <c r="A18" s="14" t="s">
        <v>72</v>
      </c>
      <c r="B18" s="111">
        <v>8676</v>
      </c>
      <c r="C18" s="114">
        <v>8676</v>
      </c>
      <c r="D18" s="116"/>
    </row>
    <row r="19" spans="1:4" s="15" customFormat="1" ht="22.5">
      <c r="A19" s="14" t="s">
        <v>914</v>
      </c>
      <c r="B19" s="111"/>
      <c r="C19" s="114"/>
      <c r="D19" s="113"/>
    </row>
    <row r="20" spans="1:4" s="15" customFormat="1" ht="22.5">
      <c r="A20" s="14" t="s">
        <v>915</v>
      </c>
      <c r="B20" s="111"/>
      <c r="C20" s="114"/>
      <c r="D20" s="113"/>
    </row>
    <row r="21" spans="1:4" s="15" customFormat="1" ht="22.5" customHeight="1">
      <c r="A21" s="14" t="s">
        <v>964</v>
      </c>
      <c r="B21" s="111"/>
      <c r="C21" s="114"/>
      <c r="D21" s="113"/>
    </row>
    <row r="22" spans="1:4" s="15" customFormat="1" ht="18.75" customHeight="1">
      <c r="A22" s="95" t="s">
        <v>52</v>
      </c>
      <c r="B22" s="117">
        <f>SUM(B6:B21)</f>
        <v>531626</v>
      </c>
      <c r="C22" s="117">
        <f>SUM(C6:C21)</f>
        <v>545623</v>
      </c>
    </row>
    <row r="23" spans="1:4" s="15" customFormat="1" ht="6" customHeight="1">
      <c r="A23" s="16"/>
    </row>
    <row r="24" spans="1:4" s="15" customFormat="1" ht="11.25" customHeight="1">
      <c r="A24" s="101" t="s">
        <v>1218</v>
      </c>
      <c r="B24" s="273" t="s">
        <v>1224</v>
      </c>
      <c r="C24" s="273"/>
      <c r="D24" s="17" t="s">
        <v>1219</v>
      </c>
    </row>
    <row r="25" spans="1:4" s="15" customFormat="1" ht="11.25">
      <c r="A25" s="18" t="s">
        <v>73</v>
      </c>
      <c r="B25" s="272" t="s">
        <v>56</v>
      </c>
      <c r="C25" s="272"/>
      <c r="D25" s="18" t="s">
        <v>74</v>
      </c>
    </row>
    <row r="26" spans="1:4" s="15" customFormat="1" ht="11.25">
      <c r="A26" s="18" t="s">
        <v>75</v>
      </c>
      <c r="B26" s="19"/>
      <c r="D26" s="18" t="s">
        <v>76</v>
      </c>
    </row>
  </sheetData>
  <sheetProtection password="DDD3" sheet="1" objects="1" scenarios="1"/>
  <mergeCells count="5">
    <mergeCell ref="D2:D4"/>
    <mergeCell ref="B25:C25"/>
    <mergeCell ref="B24:C24"/>
    <mergeCell ref="B1:C1"/>
    <mergeCell ref="B2:C4"/>
  </mergeCells>
  <dataValidations count="3">
    <dataValidation type="whole" operator="greaterThanOrEqual" allowBlank="1" showInputMessage="1" showErrorMessage="1" errorTitle="Błąd rejestracji danych" error="Wprowadzona musi być liczba całkowita dodatnia !!!" sqref="B6 B7:B14 B16 B18:B20">
      <formula1>0</formula1>
    </dataValidation>
    <dataValidation operator="greaterThanOrEqual" allowBlank="1" showInputMessage="1" showErrorMessage="1" sqref="B15"/>
    <dataValidation operator="greaterThanOrEqual" allowBlank="1" showInputMessage="1" showErrorMessage="1" errorTitle="Błąd rejestracji danych" error="Wprowadzona musi być liczba całkowita dodatnia !!!" sqref="B17 B21"/>
  </dataValidations>
  <pageMargins left="0.78740157480314965" right="0.78740157480314965" top="0.35" bottom="0.27559055118110237" header="0.17" footer="0.27559055118110237"/>
  <pageSetup paperSize="9" orientation="landscape" r:id="rId1"/>
  <headerFooter alignWithMargins="0">
    <oddHeader>&amp;LTab. 2</oddHeader>
  </headerFooter>
</worksheet>
</file>

<file path=xl/worksheets/sheet3.xml><?xml version="1.0" encoding="utf-8"?>
<worksheet xmlns="http://schemas.openxmlformats.org/spreadsheetml/2006/main" xmlns:r="http://schemas.openxmlformats.org/officeDocument/2006/relationships">
  <sheetPr codeName="Arkusz4">
    <pageSetUpPr fitToPage="1"/>
  </sheetPr>
  <dimension ref="A1:H39"/>
  <sheetViews>
    <sheetView showGridLines="0" workbookViewId="0">
      <selection activeCell="B7" sqref="B7"/>
    </sheetView>
  </sheetViews>
  <sheetFormatPr defaultRowHeight="12.75"/>
  <cols>
    <col min="1" max="1" width="23.28515625" customWidth="1"/>
    <col min="2" max="2" width="35" customWidth="1"/>
    <col min="3" max="3" width="10.140625" bestFit="1" customWidth="1"/>
    <col min="5" max="5" width="10.140625" bestFit="1" customWidth="1"/>
    <col min="6" max="6" width="66.7109375" customWidth="1"/>
  </cols>
  <sheetData>
    <row r="1" spans="1:8" ht="18.75" customHeight="1">
      <c r="A1" s="20" t="s">
        <v>77</v>
      </c>
      <c r="B1" s="21" t="s">
        <v>760</v>
      </c>
      <c r="C1" s="22"/>
      <c r="D1" s="23" t="s">
        <v>78</v>
      </c>
      <c r="E1" s="24">
        <v>1</v>
      </c>
      <c r="F1" s="139" t="s">
        <v>313</v>
      </c>
    </row>
    <row r="2" spans="1:8" ht="20.25" customHeight="1">
      <c r="A2" s="25" t="s">
        <v>79</v>
      </c>
      <c r="B2" s="26" t="s">
        <v>80</v>
      </c>
      <c r="D2" s="140" t="b">
        <v>0</v>
      </c>
      <c r="E2" s="94" t="b">
        <v>0</v>
      </c>
      <c r="F2" s="94"/>
    </row>
    <row r="3" spans="1:8" ht="19.5" customHeight="1">
      <c r="A3" s="25" t="s">
        <v>81</v>
      </c>
      <c r="B3" s="26" t="s">
        <v>80</v>
      </c>
      <c r="D3" s="94" t="b">
        <v>0</v>
      </c>
      <c r="E3" s="94" t="b">
        <v>0</v>
      </c>
      <c r="F3" s="27"/>
    </row>
    <row r="4" spans="1:8" ht="18" customHeight="1">
      <c r="A4" s="25" t="s">
        <v>82</v>
      </c>
      <c r="B4" s="26" t="s">
        <v>80</v>
      </c>
      <c r="D4" s="94" t="b">
        <v>0</v>
      </c>
      <c r="E4" s="94" t="b">
        <v>0</v>
      </c>
    </row>
    <row r="5" spans="1:8" ht="19.5" customHeight="1">
      <c r="A5" s="25" t="s">
        <v>83</v>
      </c>
      <c r="B5" s="26" t="s">
        <v>80</v>
      </c>
      <c r="D5" s="94" t="b">
        <v>0</v>
      </c>
      <c r="E5" s="94" t="b">
        <v>0</v>
      </c>
    </row>
    <row r="6" spans="1:8" ht="51">
      <c r="A6" s="28" t="s">
        <v>84</v>
      </c>
      <c r="B6" s="26" t="s">
        <v>80</v>
      </c>
      <c r="D6" s="94" t="b">
        <v>0</v>
      </c>
      <c r="E6" s="94" t="b">
        <v>0</v>
      </c>
    </row>
    <row r="7" spans="1:8" ht="18.75" customHeight="1">
      <c r="A7" s="29" t="s">
        <v>85</v>
      </c>
      <c r="B7" s="30">
        <f>VLOOKUP(Inf!E1,zbop,5)</f>
        <v>30452</v>
      </c>
      <c r="D7" s="94" t="b">
        <v>0</v>
      </c>
      <c r="E7" s="94" t="b">
        <v>0</v>
      </c>
    </row>
    <row r="8" spans="1:8" ht="18" customHeight="1">
      <c r="A8" s="31" t="s">
        <v>86</v>
      </c>
      <c r="B8" s="32" t="s">
        <v>1217</v>
      </c>
      <c r="D8" s="94"/>
      <c r="E8" s="94" t="b">
        <v>0</v>
      </c>
    </row>
    <row r="9" spans="1:8" ht="20.25" customHeight="1">
      <c r="A9" s="31" t="s">
        <v>87</v>
      </c>
      <c r="B9" s="32" t="s">
        <v>1218</v>
      </c>
    </row>
    <row r="10" spans="1:8" ht="19.5" customHeight="1">
      <c r="A10" s="31" t="s">
        <v>90</v>
      </c>
      <c r="B10" s="32" t="s">
        <v>1219</v>
      </c>
    </row>
    <row r="11" spans="1:8" ht="20.25" customHeight="1">
      <c r="A11" s="20" t="s">
        <v>91</v>
      </c>
      <c r="B11" s="21" t="s">
        <v>1210</v>
      </c>
      <c r="D11" s="161"/>
      <c r="E11" s="162"/>
    </row>
    <row r="12" spans="1:8" ht="25.5">
      <c r="A12" s="102" t="s">
        <v>676</v>
      </c>
      <c r="B12" s="21" t="s">
        <v>252</v>
      </c>
    </row>
    <row r="14" spans="1:8">
      <c r="A14" s="149" t="s">
        <v>92</v>
      </c>
    </row>
    <row r="15" spans="1:8">
      <c r="A15" s="150" t="s">
        <v>93</v>
      </c>
      <c r="B15" s="150" t="s">
        <v>94</v>
      </c>
      <c r="C15" s="150" t="s">
        <v>95</v>
      </c>
      <c r="D15" s="150" t="s">
        <v>96</v>
      </c>
      <c r="E15" s="150" t="s">
        <v>97</v>
      </c>
      <c r="F15" s="151" t="s">
        <v>39</v>
      </c>
      <c r="G15" s="151" t="s">
        <v>1032</v>
      </c>
      <c r="H15" s="151" t="s">
        <v>1033</v>
      </c>
    </row>
    <row r="16" spans="1:8">
      <c r="A16" s="33" t="s">
        <v>98</v>
      </c>
      <c r="B16" s="34" t="s">
        <v>99</v>
      </c>
      <c r="C16" s="35">
        <v>0</v>
      </c>
      <c r="D16" s="35">
        <v>0</v>
      </c>
      <c r="E16" s="35">
        <v>0</v>
      </c>
      <c r="F16" s="155"/>
      <c r="G16" s="155">
        <v>0</v>
      </c>
      <c r="H16" s="94" t="s">
        <v>440</v>
      </c>
    </row>
    <row r="17" spans="1:8">
      <c r="A17" s="33" t="s">
        <v>100</v>
      </c>
      <c r="B17" s="34" t="s">
        <v>101</v>
      </c>
      <c r="C17" s="35">
        <v>0</v>
      </c>
      <c r="D17" s="35">
        <v>0</v>
      </c>
      <c r="E17" s="35">
        <v>0</v>
      </c>
      <c r="F17" s="155"/>
      <c r="G17" s="155">
        <v>0</v>
      </c>
      <c r="H17" s="94" t="s">
        <v>441</v>
      </c>
    </row>
    <row r="18" spans="1:8">
      <c r="A18" s="33" t="s">
        <v>102</v>
      </c>
      <c r="B18" s="34" t="s">
        <v>518</v>
      </c>
      <c r="C18" s="35">
        <v>0</v>
      </c>
      <c r="D18" s="35">
        <v>0</v>
      </c>
      <c r="E18" s="35">
        <v>0</v>
      </c>
      <c r="F18" s="155"/>
      <c r="G18" s="155">
        <v>0</v>
      </c>
      <c r="H18" s="94" t="s">
        <v>441</v>
      </c>
    </row>
    <row r="19" spans="1:8">
      <c r="A19" s="33" t="s">
        <v>103</v>
      </c>
      <c r="B19" s="34" t="s">
        <v>104</v>
      </c>
      <c r="C19" s="35">
        <v>0</v>
      </c>
      <c r="D19" s="35">
        <v>0</v>
      </c>
      <c r="E19" s="35">
        <v>0</v>
      </c>
      <c r="F19" s="155"/>
      <c r="G19" s="155">
        <v>0</v>
      </c>
      <c r="H19" s="94" t="s">
        <v>441</v>
      </c>
    </row>
    <row r="20" spans="1:8">
      <c r="A20" s="33" t="s">
        <v>105</v>
      </c>
      <c r="B20" s="34" t="s">
        <v>106</v>
      </c>
      <c r="C20" s="35">
        <v>0</v>
      </c>
      <c r="D20" s="35">
        <v>0</v>
      </c>
      <c r="E20" s="35">
        <v>0</v>
      </c>
      <c r="F20" s="155"/>
      <c r="G20" s="155">
        <v>0</v>
      </c>
      <c r="H20" s="94" t="s">
        <v>441</v>
      </c>
    </row>
    <row r="21" spans="1:8" ht="22.5">
      <c r="A21" s="33" t="s">
        <v>107</v>
      </c>
      <c r="B21" s="36" t="s">
        <v>108</v>
      </c>
      <c r="C21" s="35">
        <v>0</v>
      </c>
      <c r="D21" s="35">
        <v>0</v>
      </c>
      <c r="E21" s="35">
        <v>0</v>
      </c>
      <c r="F21" s="155"/>
      <c r="G21" s="155">
        <v>0</v>
      </c>
      <c r="H21" s="94"/>
    </row>
    <row r="22" spans="1:8">
      <c r="A22" s="33" t="s">
        <v>109</v>
      </c>
      <c r="B22" s="34" t="s">
        <v>110</v>
      </c>
      <c r="C22" s="35">
        <v>0</v>
      </c>
      <c r="D22" s="35">
        <v>0</v>
      </c>
      <c r="E22" s="35">
        <v>0</v>
      </c>
      <c r="F22" s="155"/>
      <c r="G22" s="155">
        <v>0</v>
      </c>
      <c r="H22" s="94"/>
    </row>
    <row r="23" spans="1:8">
      <c r="A23" s="33" t="s">
        <v>519</v>
      </c>
      <c r="B23" s="34" t="s">
        <v>916</v>
      </c>
      <c r="C23" s="35">
        <v>0</v>
      </c>
      <c r="D23" s="35">
        <v>0</v>
      </c>
      <c r="E23" s="35">
        <v>0</v>
      </c>
      <c r="F23" s="155"/>
      <c r="G23" s="155">
        <v>0</v>
      </c>
      <c r="H23" s="94"/>
    </row>
    <row r="24" spans="1:8">
      <c r="A24" s="33" t="s">
        <v>111</v>
      </c>
      <c r="B24" s="34" t="s">
        <v>112</v>
      </c>
      <c r="C24" s="35">
        <v>0</v>
      </c>
      <c r="D24" s="35">
        <v>0</v>
      </c>
      <c r="E24" s="35">
        <v>0</v>
      </c>
      <c r="F24" s="155"/>
      <c r="G24" s="155">
        <v>0</v>
      </c>
      <c r="H24" s="94"/>
    </row>
    <row r="25" spans="1:8">
      <c r="A25" s="33" t="s">
        <v>520</v>
      </c>
      <c r="B25" s="34" t="s">
        <v>521</v>
      </c>
      <c r="C25" s="35">
        <v>0</v>
      </c>
      <c r="D25" s="35">
        <v>0</v>
      </c>
      <c r="E25" s="35">
        <v>0</v>
      </c>
      <c r="F25" s="155"/>
      <c r="G25" s="155">
        <v>0</v>
      </c>
      <c r="H25" s="94"/>
    </row>
    <row r="26" spans="1:8">
      <c r="A26" s="33" t="s">
        <v>548</v>
      </c>
      <c r="B26" s="34" t="s">
        <v>917</v>
      </c>
      <c r="C26" s="35">
        <v>0</v>
      </c>
      <c r="D26" s="35">
        <v>0</v>
      </c>
      <c r="E26" s="35">
        <v>0</v>
      </c>
      <c r="F26" s="155"/>
      <c r="G26" s="155">
        <v>0</v>
      </c>
      <c r="H26" s="94"/>
    </row>
    <row r="27" spans="1:8">
      <c r="A27" s="33" t="s">
        <v>522</v>
      </c>
      <c r="B27" s="34" t="s">
        <v>523</v>
      </c>
      <c r="C27" s="35">
        <v>0</v>
      </c>
      <c r="D27" s="35">
        <v>0</v>
      </c>
      <c r="E27" s="35">
        <v>0</v>
      </c>
      <c r="F27" s="155"/>
      <c r="G27" s="155">
        <v>0</v>
      </c>
      <c r="H27" s="94"/>
    </row>
    <row r="28" spans="1:8">
      <c r="A28" s="33" t="s">
        <v>113</v>
      </c>
      <c r="B28" s="34" t="s">
        <v>114</v>
      </c>
      <c r="C28" s="35">
        <v>0</v>
      </c>
      <c r="D28" s="35">
        <v>0</v>
      </c>
      <c r="E28" s="35">
        <v>0</v>
      </c>
      <c r="F28" s="155"/>
      <c r="G28" s="155">
        <v>0</v>
      </c>
      <c r="H28" s="94"/>
    </row>
    <row r="29" spans="1:8">
      <c r="A29" s="33" t="s">
        <v>547</v>
      </c>
      <c r="B29" s="34" t="s">
        <v>918</v>
      </c>
      <c r="C29" s="35">
        <v>0</v>
      </c>
      <c r="D29" s="35">
        <v>0</v>
      </c>
      <c r="E29" s="35">
        <v>0</v>
      </c>
      <c r="F29" s="155"/>
      <c r="G29" s="155">
        <v>0</v>
      </c>
      <c r="H29" s="94"/>
    </row>
    <row r="30" spans="1:8">
      <c r="A30" s="33" t="s">
        <v>919</v>
      </c>
      <c r="B30" s="34" t="s">
        <v>920</v>
      </c>
      <c r="C30" s="35">
        <v>0</v>
      </c>
      <c r="D30" s="35">
        <v>0</v>
      </c>
      <c r="E30" s="35">
        <v>0</v>
      </c>
      <c r="F30" s="156"/>
      <c r="G30" s="155">
        <v>0</v>
      </c>
      <c r="H30" s="94"/>
    </row>
    <row r="31" spans="1:8">
      <c r="A31" s="33" t="s">
        <v>524</v>
      </c>
      <c r="B31" s="34" t="s">
        <v>525</v>
      </c>
      <c r="C31" s="35">
        <v>0</v>
      </c>
      <c r="D31" s="35">
        <v>0</v>
      </c>
      <c r="E31" s="35">
        <v>0</v>
      </c>
      <c r="F31" s="156"/>
      <c r="G31" s="155">
        <v>0</v>
      </c>
      <c r="H31" s="94"/>
    </row>
    <row r="32" spans="1:8">
      <c r="A32" s="33" t="s">
        <v>526</v>
      </c>
      <c r="B32" s="34" t="s">
        <v>537</v>
      </c>
      <c r="C32" s="35">
        <v>0</v>
      </c>
      <c r="D32" s="35">
        <v>0</v>
      </c>
      <c r="E32" s="35">
        <v>0</v>
      </c>
      <c r="F32" s="155"/>
      <c r="G32" s="155">
        <v>0</v>
      </c>
      <c r="H32" s="94"/>
    </row>
    <row r="33" spans="1:8">
      <c r="A33" s="33" t="s">
        <v>527</v>
      </c>
      <c r="B33" s="34" t="s">
        <v>538</v>
      </c>
      <c r="C33" s="35">
        <v>0</v>
      </c>
      <c r="D33" s="35">
        <v>0</v>
      </c>
      <c r="E33" s="35">
        <v>0</v>
      </c>
      <c r="F33" s="155"/>
      <c r="G33" s="155">
        <v>0</v>
      </c>
      <c r="H33" s="94"/>
    </row>
    <row r="34" spans="1:8">
      <c r="A34" s="33" t="s">
        <v>528</v>
      </c>
      <c r="B34" s="34" t="s">
        <v>539</v>
      </c>
      <c r="C34" s="35">
        <v>0</v>
      </c>
      <c r="D34" s="35">
        <v>0</v>
      </c>
      <c r="E34" s="35">
        <v>0</v>
      </c>
      <c r="F34" s="155"/>
      <c r="G34" s="155">
        <v>0</v>
      </c>
      <c r="H34" s="94"/>
    </row>
    <row r="35" spans="1:8">
      <c r="A35" s="33" t="s">
        <v>529</v>
      </c>
      <c r="B35" s="34" t="s">
        <v>974</v>
      </c>
      <c r="C35" s="35">
        <v>0</v>
      </c>
      <c r="D35" s="35">
        <v>0</v>
      </c>
      <c r="E35" s="35">
        <v>0</v>
      </c>
      <c r="F35" s="155"/>
      <c r="G35" s="155">
        <v>0</v>
      </c>
      <c r="H35" s="94"/>
    </row>
    <row r="36" spans="1:8">
      <c r="A36" s="33" t="s">
        <v>533</v>
      </c>
      <c r="B36" s="34" t="s">
        <v>540</v>
      </c>
      <c r="C36" s="35">
        <v>0</v>
      </c>
      <c r="D36" s="35">
        <v>0</v>
      </c>
      <c r="E36" s="35">
        <v>0</v>
      </c>
      <c r="F36" s="155"/>
      <c r="G36" s="155">
        <v>0</v>
      </c>
      <c r="H36" s="94"/>
    </row>
    <row r="37" spans="1:8">
      <c r="A37" s="33" t="s">
        <v>534</v>
      </c>
      <c r="B37" s="34" t="s">
        <v>979</v>
      </c>
      <c r="C37" s="35">
        <v>0</v>
      </c>
      <c r="D37" s="35">
        <v>0</v>
      </c>
      <c r="E37" s="35">
        <v>0</v>
      </c>
      <c r="F37" s="155"/>
      <c r="G37" s="155">
        <v>0</v>
      </c>
      <c r="H37" s="94"/>
    </row>
    <row r="38" spans="1:8">
      <c r="A38" s="33" t="s">
        <v>535</v>
      </c>
      <c r="B38" s="34" t="s">
        <v>541</v>
      </c>
      <c r="C38" s="35">
        <v>0</v>
      </c>
      <c r="D38" s="35">
        <v>0</v>
      </c>
      <c r="E38" s="35">
        <v>0</v>
      </c>
      <c r="F38" s="156"/>
      <c r="G38" s="155">
        <v>0</v>
      </c>
      <c r="H38" s="94"/>
    </row>
    <row r="39" spans="1:8">
      <c r="A39" s="33" t="s">
        <v>536</v>
      </c>
      <c r="B39" s="34" t="s">
        <v>542</v>
      </c>
      <c r="C39" s="35">
        <v>0</v>
      </c>
      <c r="D39" s="35">
        <v>0</v>
      </c>
      <c r="E39" s="35">
        <v>0</v>
      </c>
      <c r="F39" s="156"/>
      <c r="G39" s="155">
        <v>0</v>
      </c>
      <c r="H39" s="94"/>
    </row>
  </sheetData>
  <printOptions headings="1"/>
  <pageMargins left="0.75" right="0.75" top="1" bottom="1" header="0.5" footer="0.5"/>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Arkusz7"/>
  <dimension ref="A1:G15"/>
  <sheetViews>
    <sheetView zoomScale="87" workbookViewId="0">
      <selection activeCell="J5" sqref="J5"/>
    </sheetView>
  </sheetViews>
  <sheetFormatPr defaultRowHeight="12.75"/>
  <cols>
    <col min="1" max="1" width="18.5703125" style="2" customWidth="1"/>
    <col min="2" max="2" width="19.85546875" style="2" customWidth="1"/>
    <col min="3" max="3" width="16.28515625" style="2" customWidth="1"/>
    <col min="4" max="4" width="14.85546875" style="2" customWidth="1"/>
    <col min="5" max="5" width="14.28515625" style="2" customWidth="1"/>
    <col min="6" max="6" width="19.42578125" style="2" customWidth="1"/>
    <col min="7" max="7" width="19.7109375" style="2" customWidth="1"/>
    <col min="8" max="16384" width="9.140625" style="2"/>
  </cols>
  <sheetData>
    <row r="1" spans="1:7" ht="51" customHeight="1">
      <c r="A1" s="293" t="s">
        <v>61</v>
      </c>
      <c r="B1" s="294"/>
      <c r="C1" s="297" t="s">
        <v>1215</v>
      </c>
      <c r="D1" s="298"/>
      <c r="E1" s="299"/>
      <c r="F1" s="288" t="s">
        <v>62</v>
      </c>
      <c r="G1" s="289"/>
    </row>
    <row r="2" spans="1:7" ht="63.75" customHeight="1">
      <c r="A2" s="295" t="s">
        <v>115</v>
      </c>
      <c r="B2" s="296"/>
      <c r="C2" s="300" t="s">
        <v>116</v>
      </c>
      <c r="D2" s="301"/>
      <c r="E2" s="302"/>
      <c r="F2" s="290" t="s">
        <v>63</v>
      </c>
      <c r="G2" s="291"/>
    </row>
    <row r="3" spans="1:7" ht="28.5" customHeight="1"/>
    <row r="4" spans="1:7" ht="37.5" customHeight="1">
      <c r="A4" s="282" t="s">
        <v>64</v>
      </c>
      <c r="B4" s="283"/>
      <c r="C4" s="37" t="s">
        <v>117</v>
      </c>
      <c r="D4" s="38" t="s">
        <v>118</v>
      </c>
      <c r="E4" s="38" t="s">
        <v>119</v>
      </c>
      <c r="F4" s="39" t="s">
        <v>120</v>
      </c>
      <c r="G4" s="39" t="s">
        <v>121</v>
      </c>
    </row>
    <row r="5" spans="1:7" ht="45.75" customHeight="1">
      <c r="A5" s="284" t="s">
        <v>122</v>
      </c>
      <c r="B5" s="285"/>
      <c r="C5" s="40"/>
      <c r="D5" s="40"/>
      <c r="E5" s="40"/>
      <c r="F5" s="40"/>
      <c r="G5" s="40"/>
    </row>
    <row r="6" spans="1:7" ht="47.25" customHeight="1">
      <c r="A6" s="286" t="s">
        <v>123</v>
      </c>
      <c r="B6" s="41" t="s">
        <v>124</v>
      </c>
      <c r="C6" s="42"/>
      <c r="D6" s="42"/>
      <c r="E6" s="42"/>
      <c r="F6" s="42"/>
      <c r="G6" s="42"/>
    </row>
    <row r="7" spans="1:7" ht="45.75" customHeight="1">
      <c r="A7" s="287"/>
      <c r="B7" s="41" t="s">
        <v>125</v>
      </c>
      <c r="C7" s="42"/>
      <c r="D7" s="42"/>
      <c r="E7" s="42"/>
      <c r="F7" s="42"/>
      <c r="G7" s="42"/>
    </row>
    <row r="8" spans="1:7" ht="43.5" customHeight="1">
      <c r="A8" s="284" t="s">
        <v>126</v>
      </c>
      <c r="B8" s="285"/>
      <c r="C8" s="43">
        <f>SUM(C5:C7)</f>
        <v>0</v>
      </c>
      <c r="D8" s="43">
        <f>SUM(D5:D7)</f>
        <v>0</v>
      </c>
      <c r="E8" s="43">
        <f>SUM(E5:E7)</f>
        <v>0</v>
      </c>
      <c r="F8" s="43">
        <f>SUM(F5:F7)</f>
        <v>0</v>
      </c>
      <c r="G8" s="43">
        <f>SUM(G5:G7)</f>
        <v>0</v>
      </c>
    </row>
    <row r="13" spans="1:7">
      <c r="A13" s="292"/>
      <c r="B13" s="292"/>
      <c r="C13" s="281"/>
      <c r="D13" s="281"/>
      <c r="E13" s="281"/>
      <c r="F13" s="292"/>
      <c r="G13" s="292"/>
    </row>
    <row r="14" spans="1:7">
      <c r="A14" s="280" t="s">
        <v>73</v>
      </c>
      <c r="B14" s="280"/>
      <c r="C14" s="280" t="s">
        <v>56</v>
      </c>
      <c r="D14" s="280"/>
      <c r="E14" s="280"/>
      <c r="F14" s="280" t="s">
        <v>74</v>
      </c>
      <c r="G14" s="280"/>
    </row>
    <row r="15" spans="1:7">
      <c r="A15" s="280" t="s">
        <v>75</v>
      </c>
      <c r="B15" s="280"/>
      <c r="C15" s="44"/>
      <c r="D15" s="1"/>
      <c r="E15" s="1"/>
      <c r="F15" s="280" t="s">
        <v>76</v>
      </c>
      <c r="G15" s="280"/>
    </row>
  </sheetData>
  <sheetProtection password="DDD3" sheet="1" objects="1" scenarios="1"/>
  <mergeCells count="18">
    <mergeCell ref="F1:G1"/>
    <mergeCell ref="F2:G2"/>
    <mergeCell ref="A13:B13"/>
    <mergeCell ref="A14:B14"/>
    <mergeCell ref="F13:G13"/>
    <mergeCell ref="F14:G14"/>
    <mergeCell ref="A1:B1"/>
    <mergeCell ref="A2:B2"/>
    <mergeCell ref="C1:E1"/>
    <mergeCell ref="C2:E2"/>
    <mergeCell ref="F15:G15"/>
    <mergeCell ref="C13:E13"/>
    <mergeCell ref="C14:E14"/>
    <mergeCell ref="A15:B15"/>
    <mergeCell ref="A4:B4"/>
    <mergeCell ref="A5:B5"/>
    <mergeCell ref="A8:B8"/>
    <mergeCell ref="A6:A7"/>
  </mergeCells>
  <dataValidations count="1">
    <dataValidation type="whole" operator="greaterThanOrEqual" allowBlank="1" showInputMessage="1" showErrorMessage="1" errorTitle="Błąd rejestracji danych" error="Wprowadzona liczba musi być liczbą całkowitą dodatnią" sqref="C5:G7">
      <formula1>0</formula1>
    </dataValidation>
  </dataValidations>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Arkusz12"/>
  <dimension ref="A1:K75"/>
  <sheetViews>
    <sheetView topLeftCell="A33" workbookViewId="0"/>
  </sheetViews>
  <sheetFormatPr defaultRowHeight="12.75"/>
  <cols>
    <col min="1" max="3" width="9.7109375" style="2" customWidth="1"/>
    <col min="4" max="10" width="7.7109375" style="2" customWidth="1"/>
    <col min="11" max="11" width="3.42578125" style="2" customWidth="1"/>
    <col min="12" max="16384" width="9.140625" style="2"/>
  </cols>
  <sheetData>
    <row r="1" spans="1:11" ht="2.25" hidden="1" customHeight="1"/>
    <row r="2" spans="1:11" ht="2.25" hidden="1" customHeight="1"/>
    <row r="3" spans="1:11">
      <c r="A3" s="233" t="s">
        <v>42</v>
      </c>
      <c r="B3" s="233"/>
      <c r="C3" s="233"/>
      <c r="D3" s="233"/>
      <c r="E3" s="233"/>
      <c r="F3" s="233"/>
      <c r="G3" s="233"/>
      <c r="H3" s="233"/>
      <c r="I3" s="233"/>
      <c r="J3" s="233"/>
      <c r="K3" s="233"/>
    </row>
    <row r="4" spans="1:11">
      <c r="A4" s="233" t="s">
        <v>1211</v>
      </c>
      <c r="B4" s="233"/>
      <c r="C4" s="233"/>
      <c r="D4" s="233"/>
      <c r="E4" s="233"/>
      <c r="F4" s="233"/>
      <c r="G4" s="233"/>
      <c r="H4" s="233"/>
      <c r="I4" s="233"/>
      <c r="J4" s="233"/>
      <c r="K4" s="233"/>
    </row>
    <row r="5" spans="1:11">
      <c r="A5" s="105" t="s">
        <v>970</v>
      </c>
      <c r="B5" s="104"/>
      <c r="C5" s="104"/>
      <c r="D5" s="104"/>
      <c r="E5" s="104"/>
      <c r="F5" s="104"/>
      <c r="G5" s="104"/>
      <c r="H5" s="104"/>
      <c r="I5" s="104"/>
    </row>
    <row r="6" spans="1:11" ht="13.5" thickBot="1">
      <c r="H6" s="4" t="s">
        <v>43</v>
      </c>
      <c r="I6" s="5"/>
    </row>
    <row r="7" spans="1:11" ht="13.5" customHeight="1">
      <c r="A7" s="206" t="s">
        <v>44</v>
      </c>
      <c r="B7" s="207"/>
      <c r="C7" s="208"/>
      <c r="D7" s="212" t="s">
        <v>946</v>
      </c>
      <c r="E7" s="213"/>
      <c r="F7" s="213"/>
      <c r="G7" s="214"/>
      <c r="H7" s="206" t="s">
        <v>14</v>
      </c>
      <c r="I7" s="207"/>
      <c r="J7" s="207"/>
      <c r="K7" s="208"/>
    </row>
    <row r="8" spans="1:11" ht="13.5" customHeight="1">
      <c r="A8" s="209"/>
      <c r="B8" s="210"/>
      <c r="C8" s="211"/>
      <c r="D8" s="142"/>
      <c r="E8" s="141"/>
      <c r="F8" s="141"/>
      <c r="G8" s="143"/>
      <c r="H8" s="209"/>
      <c r="I8" s="210"/>
      <c r="J8" s="210"/>
      <c r="K8" s="211"/>
    </row>
    <row r="9" spans="1:11" ht="96.75" customHeight="1">
      <c r="A9" s="218"/>
      <c r="B9" s="219"/>
      <c r="C9" s="220"/>
      <c r="D9" s="221" t="s">
        <v>947</v>
      </c>
      <c r="E9" s="222"/>
      <c r="F9" s="222"/>
      <c r="G9" s="223"/>
      <c r="H9" s="209"/>
      <c r="I9" s="210"/>
      <c r="J9" s="210"/>
      <c r="K9" s="211"/>
    </row>
    <row r="10" spans="1:11" ht="13.5" customHeight="1">
      <c r="A10" s="227"/>
      <c r="B10" s="228"/>
      <c r="C10" s="229"/>
      <c r="D10" s="221"/>
      <c r="E10" s="222"/>
      <c r="F10" s="222"/>
      <c r="G10" s="223"/>
      <c r="H10" s="209"/>
      <c r="I10" s="210"/>
      <c r="J10" s="210"/>
      <c r="K10" s="211"/>
    </row>
    <row r="11" spans="1:11" ht="13.5" customHeight="1" thickBot="1">
      <c r="A11" s="230"/>
      <c r="B11" s="231"/>
      <c r="C11" s="232"/>
      <c r="D11" s="224"/>
      <c r="E11" s="225"/>
      <c r="F11" s="225"/>
      <c r="G11" s="226"/>
      <c r="H11" s="264"/>
      <c r="I11" s="265"/>
      <c r="J11" s="265"/>
      <c r="K11" s="266"/>
    </row>
    <row r="12" spans="1:11" ht="24" customHeight="1" thickBot="1">
      <c r="A12" s="200" t="s">
        <v>46</v>
      </c>
      <c r="B12" s="201"/>
      <c r="C12" s="202"/>
      <c r="D12" s="200" t="s">
        <v>952</v>
      </c>
      <c r="E12" s="202"/>
      <c r="F12" s="200" t="s">
        <v>951</v>
      </c>
      <c r="G12" s="202"/>
      <c r="H12" s="200" t="s">
        <v>953</v>
      </c>
      <c r="I12" s="202"/>
      <c r="J12" s="145" t="s">
        <v>1032</v>
      </c>
      <c r="K12" s="144" t="s">
        <v>1033</v>
      </c>
    </row>
    <row r="13" spans="1:11" ht="24" customHeight="1">
      <c r="A13" s="257" t="s">
        <v>954</v>
      </c>
      <c r="B13" s="258"/>
      <c r="C13" s="259"/>
      <c r="D13" s="260"/>
      <c r="E13" s="261"/>
      <c r="F13" s="262"/>
      <c r="G13" s="263"/>
      <c r="H13" s="268">
        <f>D13-F13</f>
        <v>0</v>
      </c>
      <c r="I13" s="269"/>
      <c r="J13" s="152"/>
      <c r="K13" s="157" t="s">
        <v>440</v>
      </c>
    </row>
    <row r="14" spans="1:11" ht="24" customHeight="1">
      <c r="A14" s="236" t="s">
        <v>955</v>
      </c>
      <c r="B14" s="237"/>
      <c r="C14" s="238"/>
      <c r="D14" s="253"/>
      <c r="E14" s="254"/>
      <c r="F14" s="255"/>
      <c r="G14" s="256"/>
      <c r="H14" s="251">
        <f t="shared" ref="H14:H19" si="0">D14-F14</f>
        <v>0</v>
      </c>
      <c r="I14" s="252"/>
      <c r="J14" s="153"/>
      <c r="K14" s="158" t="s">
        <v>441</v>
      </c>
    </row>
    <row r="15" spans="1:11" ht="24" customHeight="1">
      <c r="A15" s="236" t="s">
        <v>956</v>
      </c>
      <c r="B15" s="237"/>
      <c r="C15" s="238"/>
      <c r="D15" s="247"/>
      <c r="E15" s="248"/>
      <c r="F15" s="191"/>
      <c r="G15" s="193"/>
      <c r="H15" s="251">
        <f t="shared" si="0"/>
        <v>0</v>
      </c>
      <c r="I15" s="252"/>
      <c r="J15" s="153"/>
      <c r="K15" s="158" t="s">
        <v>441</v>
      </c>
    </row>
    <row r="16" spans="1:11" ht="24" customHeight="1">
      <c r="A16" s="236" t="s">
        <v>957</v>
      </c>
      <c r="B16" s="237"/>
      <c r="C16" s="238"/>
      <c r="D16" s="247"/>
      <c r="E16" s="248"/>
      <c r="F16" s="247"/>
      <c r="G16" s="248"/>
      <c r="H16" s="251">
        <f t="shared" si="0"/>
        <v>0</v>
      </c>
      <c r="I16" s="252"/>
      <c r="J16" s="153"/>
      <c r="K16" s="158" t="s">
        <v>441</v>
      </c>
    </row>
    <row r="17" spans="1:11" ht="24" customHeight="1" thickBot="1">
      <c r="A17" s="236" t="s">
        <v>958</v>
      </c>
      <c r="B17" s="237"/>
      <c r="C17" s="238"/>
      <c r="D17" s="247"/>
      <c r="E17" s="248"/>
      <c r="F17" s="247"/>
      <c r="G17" s="248"/>
      <c r="H17" s="251">
        <f t="shared" si="0"/>
        <v>0</v>
      </c>
      <c r="I17" s="252"/>
      <c r="J17" s="154"/>
      <c r="K17" s="159" t="s">
        <v>441</v>
      </c>
    </row>
    <row r="18" spans="1:11" ht="24" customHeight="1">
      <c r="A18" s="236" t="s">
        <v>959</v>
      </c>
      <c r="B18" s="237"/>
      <c r="C18" s="238"/>
      <c r="D18" s="247"/>
      <c r="E18" s="248"/>
      <c r="F18" s="247"/>
      <c r="G18" s="248"/>
      <c r="H18" s="251">
        <f t="shared" si="0"/>
        <v>0</v>
      </c>
      <c r="I18" s="252"/>
      <c r="J18" s="146"/>
    </row>
    <row r="19" spans="1:11" ht="24" customHeight="1">
      <c r="A19" s="236" t="s">
        <v>960</v>
      </c>
      <c r="B19" s="237"/>
      <c r="C19" s="238"/>
      <c r="D19" s="247"/>
      <c r="E19" s="248"/>
      <c r="F19" s="247"/>
      <c r="G19" s="248"/>
      <c r="H19" s="251">
        <f t="shared" si="0"/>
        <v>0</v>
      </c>
      <c r="I19" s="252"/>
      <c r="J19" s="146"/>
    </row>
    <row r="20" spans="1:11" ht="24" customHeight="1">
      <c r="A20" s="236" t="s">
        <v>961</v>
      </c>
      <c r="B20" s="237"/>
      <c r="C20" s="238"/>
      <c r="D20" s="247"/>
      <c r="E20" s="248"/>
      <c r="F20" s="251">
        <f>D20</f>
        <v>0</v>
      </c>
      <c r="G20" s="252"/>
      <c r="H20" s="251">
        <f t="shared" ref="H20:H28" si="1">D20-F20</f>
        <v>0</v>
      </c>
      <c r="I20" s="252"/>
      <c r="J20" s="146"/>
    </row>
    <row r="21" spans="1:11" ht="24" customHeight="1">
      <c r="A21" s="236" t="s">
        <v>53</v>
      </c>
      <c r="B21" s="237"/>
      <c r="C21" s="238"/>
      <c r="D21" s="247"/>
      <c r="E21" s="248"/>
      <c r="F21" s="251">
        <f>D21</f>
        <v>0</v>
      </c>
      <c r="G21" s="252"/>
      <c r="H21" s="251">
        <f t="shared" si="1"/>
        <v>0</v>
      </c>
      <c r="I21" s="252"/>
      <c r="J21" s="146"/>
    </row>
    <row r="22" spans="1:11" ht="24" customHeight="1">
      <c r="A22" s="236" t="s">
        <v>962</v>
      </c>
      <c r="B22" s="237"/>
      <c r="C22" s="238"/>
      <c r="D22" s="247"/>
      <c r="E22" s="248"/>
      <c r="F22" s="247"/>
      <c r="G22" s="248"/>
      <c r="H22" s="251">
        <f>D22-F22</f>
        <v>0</v>
      </c>
      <c r="I22" s="252"/>
      <c r="J22" s="146"/>
    </row>
    <row r="23" spans="1:11" ht="24" customHeight="1">
      <c r="A23" s="236" t="s">
        <v>968</v>
      </c>
      <c r="B23" s="237"/>
      <c r="C23" s="238"/>
      <c r="D23" s="247"/>
      <c r="E23" s="248"/>
      <c r="F23" s="251">
        <v>0</v>
      </c>
      <c r="G23" s="252"/>
      <c r="H23" s="251">
        <f>D23-F23</f>
        <v>0</v>
      </c>
      <c r="I23" s="252"/>
      <c r="J23" s="146"/>
    </row>
    <row r="24" spans="1:11" ht="24" customHeight="1">
      <c r="A24" s="236" t="s">
        <v>963</v>
      </c>
      <c r="B24" s="237"/>
      <c r="C24" s="238"/>
      <c r="D24" s="247"/>
      <c r="E24" s="248"/>
      <c r="F24" s="247"/>
      <c r="G24" s="248"/>
      <c r="H24" s="251">
        <f t="shared" si="1"/>
        <v>0</v>
      </c>
      <c r="I24" s="252"/>
      <c r="J24" s="146"/>
    </row>
    <row r="25" spans="1:11" ht="24" customHeight="1">
      <c r="A25" s="236" t="s">
        <v>54</v>
      </c>
      <c r="B25" s="237"/>
      <c r="C25" s="238"/>
      <c r="D25" s="247"/>
      <c r="E25" s="248"/>
      <c r="F25" s="247"/>
      <c r="G25" s="248"/>
      <c r="H25" s="251">
        <f t="shared" si="1"/>
        <v>0</v>
      </c>
      <c r="I25" s="252"/>
      <c r="J25" s="146"/>
    </row>
    <row r="26" spans="1:11" ht="24" customHeight="1">
      <c r="A26" s="236" t="s">
        <v>911</v>
      </c>
      <c r="B26" s="237"/>
      <c r="C26" s="238"/>
      <c r="D26" s="247"/>
      <c r="E26" s="248"/>
      <c r="F26" s="251">
        <v>0</v>
      </c>
      <c r="G26" s="252"/>
      <c r="H26" s="251">
        <f t="shared" si="1"/>
        <v>0</v>
      </c>
      <c r="I26" s="252"/>
      <c r="J26" s="146"/>
    </row>
    <row r="27" spans="1:11" ht="24" customHeight="1">
      <c r="A27" s="236" t="s">
        <v>197</v>
      </c>
      <c r="B27" s="237"/>
      <c r="C27" s="238"/>
      <c r="D27" s="247"/>
      <c r="E27" s="248"/>
      <c r="F27" s="251">
        <v>0</v>
      </c>
      <c r="G27" s="252"/>
      <c r="H27" s="251">
        <f>D27-F27</f>
        <v>0</v>
      </c>
      <c r="I27" s="252"/>
      <c r="J27" s="146"/>
    </row>
    <row r="28" spans="1:11" ht="24" customHeight="1" thickBot="1">
      <c r="A28" s="239" t="s">
        <v>964</v>
      </c>
      <c r="B28" s="240"/>
      <c r="C28" s="241"/>
      <c r="D28" s="242"/>
      <c r="E28" s="243"/>
      <c r="F28" s="249">
        <v>0</v>
      </c>
      <c r="G28" s="250"/>
      <c r="H28" s="249">
        <f t="shared" si="1"/>
        <v>0</v>
      </c>
      <c r="I28" s="250"/>
      <c r="J28" s="146"/>
    </row>
    <row r="29" spans="1:11" ht="18" customHeight="1" thickBot="1">
      <c r="A29" s="244" t="s">
        <v>965</v>
      </c>
      <c r="B29" s="245"/>
      <c r="C29" s="246"/>
      <c r="D29" s="185">
        <f>SUM(D13:E28)</f>
        <v>0</v>
      </c>
      <c r="E29" s="187"/>
      <c r="F29" s="185">
        <f>SUM(F13:G28)</f>
        <v>0</v>
      </c>
      <c r="G29" s="187"/>
      <c r="H29" s="185">
        <f>SUM(H13:I28)</f>
        <v>0</v>
      </c>
      <c r="I29" s="187"/>
      <c r="J29" s="146"/>
    </row>
    <row r="30" spans="1:11" ht="8.25" customHeight="1">
      <c r="A30" s="8"/>
      <c r="B30" s="8"/>
      <c r="C30" s="8"/>
      <c r="D30" s="45"/>
      <c r="E30" s="45"/>
      <c r="F30" s="45"/>
      <c r="G30" s="45"/>
      <c r="H30" s="45"/>
      <c r="I30" s="45"/>
      <c r="J30" s="146"/>
    </row>
    <row r="31" spans="1:11" ht="7.5" customHeight="1">
      <c r="A31" s="175"/>
      <c r="B31" s="175"/>
      <c r="C31" s="175"/>
      <c r="D31" s="267"/>
      <c r="E31" s="267"/>
      <c r="F31" s="267"/>
      <c r="G31" s="267"/>
      <c r="H31" s="175"/>
      <c r="I31" s="175"/>
      <c r="J31" s="175"/>
      <c r="K31" s="175"/>
    </row>
    <row r="32" spans="1:11">
      <c r="A32" s="234" t="s">
        <v>966</v>
      </c>
      <c r="B32" s="234"/>
      <c r="C32" s="234"/>
      <c r="D32" s="235" t="s">
        <v>56</v>
      </c>
      <c r="E32" s="235"/>
      <c r="F32" s="235"/>
      <c r="G32" s="235"/>
      <c r="H32" s="235" t="s">
        <v>57</v>
      </c>
      <c r="I32" s="235"/>
      <c r="J32" s="235"/>
      <c r="K32" s="146"/>
    </row>
    <row r="33" spans="1:11">
      <c r="A33" s="234" t="s">
        <v>967</v>
      </c>
      <c r="B33" s="234"/>
      <c r="C33" s="234"/>
      <c r="D33" s="234"/>
      <c r="E33" s="146"/>
      <c r="F33" s="146"/>
      <c r="G33" s="147"/>
      <c r="I33" s="9" t="s">
        <v>59</v>
      </c>
      <c r="J33" s="146"/>
    </row>
    <row r="34" spans="1:11" ht="6.75" customHeight="1">
      <c r="A34" s="146"/>
      <c r="B34" s="146"/>
      <c r="C34" s="146"/>
      <c r="D34" s="146"/>
      <c r="E34" s="146"/>
      <c r="F34" s="146"/>
      <c r="G34" s="146"/>
      <c r="H34" s="146"/>
      <c r="I34" s="146"/>
      <c r="J34" s="146"/>
    </row>
    <row r="35" spans="1:11">
      <c r="A35" s="174" t="s">
        <v>1216</v>
      </c>
      <c r="B35" s="174"/>
      <c r="C35" s="174"/>
      <c r="D35" s="174"/>
      <c r="E35" s="174"/>
      <c r="F35" s="174"/>
      <c r="G35" s="174"/>
      <c r="H35" s="174"/>
      <c r="I35" s="174"/>
      <c r="J35" s="174"/>
      <c r="K35" s="174"/>
    </row>
    <row r="36" spans="1:11">
      <c r="A36" s="174" t="s">
        <v>172</v>
      </c>
      <c r="B36" s="174"/>
      <c r="C36" s="174"/>
      <c r="D36" s="174"/>
      <c r="E36" s="174"/>
      <c r="F36" s="174"/>
      <c r="G36" s="174"/>
      <c r="H36" s="174"/>
      <c r="I36" s="174"/>
      <c r="J36" s="174"/>
      <c r="K36" s="174"/>
    </row>
    <row r="37" spans="1:11" ht="3.75" customHeight="1">
      <c r="A37" s="146"/>
      <c r="B37" s="146"/>
      <c r="C37" s="146"/>
      <c r="D37" s="146"/>
      <c r="E37" s="146"/>
      <c r="F37" s="146"/>
      <c r="G37" s="146"/>
      <c r="H37" s="146"/>
      <c r="I37" s="146"/>
      <c r="J37" s="146"/>
    </row>
    <row r="38" spans="1:11" ht="6" customHeight="1">
      <c r="A38" s="146"/>
      <c r="B38" s="146"/>
      <c r="C38" s="146"/>
      <c r="D38" s="146"/>
      <c r="E38" s="146"/>
      <c r="F38" s="146"/>
      <c r="G38" s="146"/>
      <c r="H38" s="146"/>
      <c r="I38" s="146"/>
      <c r="J38" s="146"/>
    </row>
    <row r="39" spans="1:11" ht="6" customHeight="1">
      <c r="A39" s="146"/>
      <c r="B39" s="146"/>
      <c r="C39" s="146"/>
      <c r="D39" s="146"/>
      <c r="E39" s="146"/>
      <c r="F39" s="146"/>
      <c r="G39" s="146"/>
      <c r="H39" s="146"/>
      <c r="I39" s="146"/>
      <c r="J39" s="146"/>
    </row>
    <row r="40" spans="1:11">
      <c r="A40" s="233" t="s">
        <v>42</v>
      </c>
      <c r="B40" s="233"/>
      <c r="C40" s="233"/>
      <c r="D40" s="233"/>
      <c r="E40" s="233"/>
      <c r="F40" s="233"/>
      <c r="G40" s="233"/>
      <c r="H40" s="233"/>
      <c r="I40" s="233"/>
      <c r="J40" s="233"/>
      <c r="K40" s="233"/>
    </row>
    <row r="41" spans="1:11">
      <c r="A41" s="233" t="s">
        <v>1212</v>
      </c>
      <c r="B41" s="233"/>
      <c r="C41" s="233"/>
      <c r="D41" s="233"/>
      <c r="E41" s="233"/>
      <c r="F41" s="233"/>
      <c r="G41" s="233"/>
      <c r="H41" s="233"/>
      <c r="I41" s="233"/>
      <c r="J41" s="233"/>
      <c r="K41" s="233"/>
    </row>
    <row r="42" spans="1:11">
      <c r="A42" s="105" t="s">
        <v>969</v>
      </c>
      <c r="B42" s="104"/>
      <c r="C42" s="104"/>
      <c r="D42" s="104"/>
      <c r="E42" s="104"/>
      <c r="F42" s="104"/>
      <c r="G42" s="104"/>
      <c r="H42" s="104"/>
      <c r="I42" s="104"/>
      <c r="J42" s="146"/>
    </row>
    <row r="43" spans="1:11" ht="13.5" thickBot="1">
      <c r="A43" s="146"/>
      <c r="B43" s="146"/>
      <c r="C43" s="146"/>
      <c r="D43" s="146"/>
      <c r="E43" s="146"/>
      <c r="F43" s="146"/>
      <c r="G43" s="146"/>
      <c r="H43" s="4" t="s">
        <v>43</v>
      </c>
      <c r="I43" s="5"/>
      <c r="J43" s="146"/>
    </row>
    <row r="44" spans="1:11" ht="12.75" customHeight="1">
      <c r="A44" s="206" t="s">
        <v>44</v>
      </c>
      <c r="B44" s="207"/>
      <c r="C44" s="208"/>
      <c r="D44" s="212" t="s">
        <v>972</v>
      </c>
      <c r="E44" s="213"/>
      <c r="F44" s="213"/>
      <c r="G44" s="214"/>
      <c r="H44" s="206" t="s">
        <v>14</v>
      </c>
      <c r="I44" s="207"/>
      <c r="J44" s="207"/>
      <c r="K44" s="208"/>
    </row>
    <row r="45" spans="1:11">
      <c r="A45" s="209"/>
      <c r="B45" s="210"/>
      <c r="C45" s="211"/>
      <c r="D45" s="215"/>
      <c r="E45" s="216"/>
      <c r="F45" s="216"/>
      <c r="G45" s="217"/>
      <c r="H45" s="209"/>
      <c r="I45" s="210"/>
      <c r="J45" s="210"/>
      <c r="K45" s="211"/>
    </row>
    <row r="46" spans="1:11" ht="95.25" customHeight="1">
      <c r="A46" s="218"/>
      <c r="B46" s="219"/>
      <c r="C46" s="220"/>
      <c r="D46" s="221" t="s">
        <v>947</v>
      </c>
      <c r="E46" s="222"/>
      <c r="F46" s="222"/>
      <c r="G46" s="223"/>
      <c r="H46" s="209"/>
      <c r="I46" s="210"/>
      <c r="J46" s="210"/>
      <c r="K46" s="211"/>
    </row>
    <row r="47" spans="1:11" ht="13.5" customHeight="1">
      <c r="A47" s="227"/>
      <c r="B47" s="228"/>
      <c r="C47" s="229"/>
      <c r="D47" s="221"/>
      <c r="E47" s="222"/>
      <c r="F47" s="222"/>
      <c r="G47" s="223"/>
      <c r="H47" s="209"/>
      <c r="I47" s="210"/>
      <c r="J47" s="210"/>
      <c r="K47" s="211"/>
    </row>
    <row r="48" spans="1:11" ht="13.5" customHeight="1" thickBot="1">
      <c r="A48" s="230"/>
      <c r="B48" s="231"/>
      <c r="C48" s="232"/>
      <c r="D48" s="224"/>
      <c r="E48" s="225"/>
      <c r="F48" s="225"/>
      <c r="G48" s="226"/>
      <c r="H48" s="264"/>
      <c r="I48" s="265"/>
      <c r="J48" s="265"/>
      <c r="K48" s="266"/>
    </row>
    <row r="49" spans="1:11" ht="18" customHeight="1" thickBot="1">
      <c r="A49" s="200" t="s">
        <v>751</v>
      </c>
      <c r="B49" s="201"/>
      <c r="C49" s="202"/>
      <c r="D49" s="200" t="s">
        <v>971</v>
      </c>
      <c r="E49" s="201"/>
      <c r="F49" s="201"/>
      <c r="G49" s="201"/>
      <c r="H49" s="201"/>
      <c r="I49" s="201"/>
      <c r="J49" s="201"/>
      <c r="K49" s="202"/>
    </row>
    <row r="50" spans="1:11" ht="25.5" customHeight="1">
      <c r="A50" s="182" t="s">
        <v>977</v>
      </c>
      <c r="B50" s="183"/>
      <c r="C50" s="184"/>
      <c r="D50" s="203"/>
      <c r="E50" s="204"/>
      <c r="F50" s="204"/>
      <c r="G50" s="204"/>
      <c r="H50" s="204"/>
      <c r="I50" s="204"/>
      <c r="J50" s="204"/>
      <c r="K50" s="205"/>
    </row>
    <row r="51" spans="1:11" ht="25.5" customHeight="1" thickBot="1">
      <c r="A51" s="188" t="s">
        <v>976</v>
      </c>
      <c r="B51" s="189"/>
      <c r="C51" s="190"/>
      <c r="D51" s="197"/>
      <c r="E51" s="198"/>
      <c r="F51" s="198"/>
      <c r="G51" s="198"/>
      <c r="H51" s="198"/>
      <c r="I51" s="198"/>
      <c r="J51" s="198"/>
      <c r="K51" s="199"/>
    </row>
    <row r="52" spans="1:11" ht="25.5" customHeight="1" thickBot="1">
      <c r="A52" s="188" t="s">
        <v>975</v>
      </c>
      <c r="B52" s="189"/>
      <c r="C52" s="190"/>
      <c r="D52" s="185">
        <f>SUM(D53:I55)</f>
        <v>0</v>
      </c>
      <c r="E52" s="186"/>
      <c r="F52" s="186"/>
      <c r="G52" s="186"/>
      <c r="H52" s="186"/>
      <c r="I52" s="186"/>
      <c r="J52" s="186"/>
      <c r="K52" s="187"/>
    </row>
    <row r="53" spans="1:11" ht="25.5" customHeight="1">
      <c r="A53" s="188" t="s">
        <v>974</v>
      </c>
      <c r="B53" s="189"/>
      <c r="C53" s="190"/>
      <c r="D53" s="194"/>
      <c r="E53" s="195"/>
      <c r="F53" s="195"/>
      <c r="G53" s="195"/>
      <c r="H53" s="195"/>
      <c r="I53" s="195"/>
      <c r="J53" s="195"/>
      <c r="K53" s="196"/>
    </row>
    <row r="54" spans="1:11" ht="25.5" customHeight="1">
      <c r="A54" s="188" t="s">
        <v>978</v>
      </c>
      <c r="B54" s="189"/>
      <c r="C54" s="190"/>
      <c r="D54" s="191"/>
      <c r="E54" s="192"/>
      <c r="F54" s="192"/>
      <c r="G54" s="192"/>
      <c r="H54" s="192"/>
      <c r="I54" s="192"/>
      <c r="J54" s="192"/>
      <c r="K54" s="193"/>
    </row>
    <row r="55" spans="1:11" ht="25.5" customHeight="1">
      <c r="A55" s="188" t="s">
        <v>979</v>
      </c>
      <c r="B55" s="189"/>
      <c r="C55" s="190"/>
      <c r="D55" s="191"/>
      <c r="E55" s="192"/>
      <c r="F55" s="192"/>
      <c r="G55" s="192"/>
      <c r="H55" s="192"/>
      <c r="I55" s="192"/>
      <c r="J55" s="192"/>
      <c r="K55" s="193"/>
    </row>
    <row r="56" spans="1:11" ht="24.75" customHeight="1">
      <c r="A56" s="188" t="s">
        <v>980</v>
      </c>
      <c r="B56" s="189"/>
      <c r="C56" s="190"/>
      <c r="D56" s="191"/>
      <c r="E56" s="192"/>
      <c r="F56" s="192"/>
      <c r="G56" s="192"/>
      <c r="H56" s="192"/>
      <c r="I56" s="192"/>
      <c r="J56" s="192"/>
      <c r="K56" s="193"/>
    </row>
    <row r="57" spans="1:11" ht="25.5" customHeight="1" thickBot="1">
      <c r="A57" s="176" t="s">
        <v>981</v>
      </c>
      <c r="B57" s="177"/>
      <c r="C57" s="178"/>
      <c r="D57" s="197"/>
      <c r="E57" s="198"/>
      <c r="F57" s="198"/>
      <c r="G57" s="198"/>
      <c r="H57" s="198"/>
      <c r="I57" s="198"/>
      <c r="J57" s="198"/>
      <c r="K57" s="199"/>
    </row>
    <row r="58" spans="1:11" ht="26.25" customHeight="1" thickBot="1">
      <c r="A58" s="179" t="s">
        <v>973</v>
      </c>
      <c r="B58" s="180"/>
      <c r="C58" s="181"/>
      <c r="D58" s="185">
        <f>SUM(D50:I51,D53:I57)</f>
        <v>0</v>
      </c>
      <c r="E58" s="186"/>
      <c r="F58" s="186"/>
      <c r="G58" s="186"/>
      <c r="H58" s="186"/>
      <c r="I58" s="186"/>
      <c r="J58" s="186"/>
      <c r="K58" s="187"/>
    </row>
    <row r="59" spans="1:11" ht="6.75" customHeight="1" thickBot="1">
      <c r="A59" s="8"/>
      <c r="B59" s="8"/>
      <c r="C59" s="8"/>
      <c r="D59" s="45"/>
      <c r="E59" s="45"/>
      <c r="F59" s="45"/>
      <c r="G59" s="45"/>
      <c r="H59" s="45"/>
      <c r="I59" s="45"/>
      <c r="J59" s="146"/>
    </row>
    <row r="60" spans="1:11" ht="26.25" customHeight="1" thickBot="1">
      <c r="A60" s="182" t="s">
        <v>982</v>
      </c>
      <c r="B60" s="183"/>
      <c r="C60" s="184"/>
      <c r="D60" s="185">
        <f>H29</f>
        <v>0</v>
      </c>
      <c r="E60" s="186"/>
      <c r="F60" s="186"/>
      <c r="G60" s="186"/>
      <c r="H60" s="186"/>
      <c r="I60" s="186"/>
      <c r="J60" s="186"/>
      <c r="K60" s="187"/>
    </row>
    <row r="61" spans="1:11" ht="26.25" customHeight="1" thickBot="1">
      <c r="A61" s="176" t="s">
        <v>983</v>
      </c>
      <c r="B61" s="177"/>
      <c r="C61" s="178"/>
      <c r="D61" s="185">
        <f>D58</f>
        <v>0</v>
      </c>
      <c r="E61" s="186"/>
      <c r="F61" s="186"/>
      <c r="G61" s="186"/>
      <c r="H61" s="186"/>
      <c r="I61" s="186"/>
      <c r="J61" s="186"/>
      <c r="K61" s="187"/>
    </row>
    <row r="62" spans="1:11" ht="26.25" customHeight="1" thickBot="1">
      <c r="A62" s="244" t="s">
        <v>984</v>
      </c>
      <c r="B62" s="245"/>
      <c r="C62" s="246"/>
      <c r="D62" s="185">
        <f>SUM(D60:I61)</f>
        <v>0</v>
      </c>
      <c r="E62" s="186"/>
      <c r="F62" s="186"/>
      <c r="G62" s="186"/>
      <c r="H62" s="186"/>
      <c r="I62" s="186"/>
      <c r="J62" s="186"/>
      <c r="K62" s="187"/>
    </row>
    <row r="63" spans="1:11" ht="7.5" customHeight="1">
      <c r="A63" s="8"/>
      <c r="B63" s="8"/>
      <c r="C63" s="8"/>
      <c r="D63" s="45"/>
      <c r="E63" s="45"/>
      <c r="F63" s="45"/>
      <c r="G63" s="45"/>
      <c r="H63" s="45"/>
      <c r="I63" s="45"/>
      <c r="J63" s="146"/>
    </row>
    <row r="64" spans="1:11" s="1" customFormat="1">
      <c r="A64" s="303" t="s">
        <v>546</v>
      </c>
      <c r="B64" s="303"/>
      <c r="C64" s="303"/>
      <c r="D64" s="303"/>
      <c r="E64" s="303"/>
      <c r="F64" s="303"/>
      <c r="G64" s="303"/>
      <c r="H64" s="303"/>
      <c r="I64" s="303"/>
      <c r="J64" s="303"/>
      <c r="K64" s="303"/>
    </row>
    <row r="65" spans="1:11" s="1" customFormat="1">
      <c r="A65" s="135"/>
      <c r="B65" s="135"/>
      <c r="C65" s="135"/>
      <c r="D65" s="135"/>
      <c r="E65" s="135"/>
      <c r="F65" s="135"/>
      <c r="G65" s="135"/>
      <c r="H65" s="135"/>
      <c r="I65" s="135"/>
      <c r="J65" s="148"/>
    </row>
    <row r="66" spans="1:11" s="1" customFormat="1">
      <c r="A66" s="136"/>
      <c r="B66" s="136"/>
      <c r="C66" s="136"/>
      <c r="D66" s="136"/>
      <c r="E66" s="136"/>
      <c r="F66" s="136"/>
      <c r="G66" s="136"/>
      <c r="H66" s="136"/>
      <c r="I66" s="136"/>
      <c r="J66" s="148"/>
    </row>
    <row r="67" spans="1:11" s="1" customFormat="1">
      <c r="A67" s="136"/>
      <c r="B67" s="136"/>
      <c r="C67" s="136"/>
      <c r="D67" s="136"/>
      <c r="E67" s="136"/>
      <c r="F67" s="136"/>
      <c r="G67" s="136"/>
      <c r="H67" s="136"/>
      <c r="I67" s="136"/>
      <c r="J67" s="148"/>
    </row>
    <row r="68" spans="1:11">
      <c r="A68" s="135"/>
      <c r="B68" s="135"/>
      <c r="C68" s="135"/>
      <c r="D68" s="135"/>
      <c r="E68" s="135"/>
      <c r="F68" s="135"/>
      <c r="G68" s="135"/>
      <c r="H68" s="135"/>
      <c r="I68" s="135"/>
      <c r="J68" s="146"/>
    </row>
    <row r="69" spans="1:11" s="1" customFormat="1">
      <c r="A69" s="137"/>
      <c r="B69" s="137"/>
      <c r="C69" s="137"/>
      <c r="D69" s="138"/>
      <c r="E69" s="138"/>
      <c r="F69" s="138"/>
      <c r="G69" s="138"/>
      <c r="H69" s="138"/>
      <c r="I69" s="138"/>
      <c r="J69" s="148"/>
    </row>
    <row r="70" spans="1:11">
      <c r="A70" s="175"/>
      <c r="B70" s="175"/>
      <c r="C70" s="175"/>
      <c r="D70" s="267"/>
      <c r="E70" s="267"/>
      <c r="F70" s="267"/>
      <c r="G70" s="267"/>
      <c r="H70" s="175"/>
      <c r="I70" s="175"/>
      <c r="J70" s="175"/>
      <c r="K70" s="175"/>
    </row>
    <row r="71" spans="1:11">
      <c r="A71" s="234" t="s">
        <v>966</v>
      </c>
      <c r="B71" s="234"/>
      <c r="C71" s="234"/>
      <c r="D71" s="235" t="s">
        <v>56</v>
      </c>
      <c r="E71" s="235"/>
      <c r="F71" s="235"/>
      <c r="G71" s="235"/>
      <c r="H71" s="235" t="s">
        <v>57</v>
      </c>
      <c r="I71" s="235"/>
      <c r="J71" s="235"/>
      <c r="K71" s="235"/>
    </row>
    <row r="72" spans="1:11">
      <c r="A72" s="234" t="s">
        <v>967</v>
      </c>
      <c r="B72" s="234"/>
      <c r="C72" s="234"/>
      <c r="D72" s="234"/>
      <c r="E72" s="146"/>
      <c r="F72" s="146"/>
      <c r="G72" s="147"/>
      <c r="H72" s="235" t="s">
        <v>59</v>
      </c>
      <c r="I72" s="235"/>
      <c r="J72" s="235"/>
      <c r="K72" s="235"/>
    </row>
    <row r="73" spans="1:11" s="1" customFormat="1">
      <c r="A73" s="148"/>
      <c r="B73" s="148"/>
      <c r="C73" s="148"/>
      <c r="D73" s="148"/>
      <c r="E73" s="148"/>
      <c r="F73" s="148"/>
      <c r="G73" s="148"/>
      <c r="H73" s="148"/>
      <c r="I73" s="148"/>
      <c r="J73" s="148"/>
    </row>
    <row r="74" spans="1:11">
      <c r="A74" s="174" t="s">
        <v>1216</v>
      </c>
      <c r="B74" s="174"/>
      <c r="C74" s="174"/>
      <c r="D74" s="174"/>
      <c r="E74" s="174"/>
      <c r="F74" s="174"/>
      <c r="G74" s="174"/>
      <c r="H74" s="174"/>
      <c r="I74" s="174"/>
      <c r="J74" s="174"/>
      <c r="K74" s="174"/>
    </row>
    <row r="75" spans="1:11">
      <c r="A75" s="174" t="s">
        <v>172</v>
      </c>
      <c r="B75" s="174"/>
      <c r="C75" s="174"/>
      <c r="D75" s="174"/>
      <c r="E75" s="174"/>
      <c r="F75" s="174"/>
      <c r="G75" s="174"/>
      <c r="H75" s="174"/>
      <c r="I75" s="174"/>
      <c r="J75" s="174"/>
      <c r="K75" s="174"/>
    </row>
  </sheetData>
  <sheetProtection password="DDD3" sheet="1" objects="1" scenarios="1"/>
  <mergeCells count="136">
    <mergeCell ref="A56:C56"/>
    <mergeCell ref="A75:K75"/>
    <mergeCell ref="D61:K61"/>
    <mergeCell ref="D62:K62"/>
    <mergeCell ref="A70:C70"/>
    <mergeCell ref="A71:C71"/>
    <mergeCell ref="D70:G70"/>
    <mergeCell ref="H70:K70"/>
    <mergeCell ref="H71:K71"/>
    <mergeCell ref="A74:K74"/>
    <mergeCell ref="D51:K51"/>
    <mergeCell ref="A46:C46"/>
    <mergeCell ref="A53:C53"/>
    <mergeCell ref="A52:C52"/>
    <mergeCell ref="A55:C55"/>
    <mergeCell ref="A54:C54"/>
    <mergeCell ref="A47:C47"/>
    <mergeCell ref="H44:K48"/>
    <mergeCell ref="D49:K49"/>
    <mergeCell ref="D50:K50"/>
    <mergeCell ref="A48:C48"/>
    <mergeCell ref="D46:G48"/>
    <mergeCell ref="A49:C49"/>
    <mergeCell ref="A44:C45"/>
    <mergeCell ref="D44:G45"/>
    <mergeCell ref="A32:C32"/>
    <mergeCell ref="D32:G32"/>
    <mergeCell ref="H32:J32"/>
    <mergeCell ref="A35:K35"/>
    <mergeCell ref="A33:D33"/>
    <mergeCell ref="A41:K41"/>
    <mergeCell ref="H7:K11"/>
    <mergeCell ref="A3:K3"/>
    <mergeCell ref="A4:K4"/>
    <mergeCell ref="D56:K56"/>
    <mergeCell ref="H12:I12"/>
    <mergeCell ref="H13:I13"/>
    <mergeCell ref="H14:I14"/>
    <mergeCell ref="H15:I15"/>
    <mergeCell ref="H16:I16"/>
    <mergeCell ref="H17:I17"/>
    <mergeCell ref="D31:G31"/>
    <mergeCell ref="D58:K58"/>
    <mergeCell ref="D60:K60"/>
    <mergeCell ref="D52:K52"/>
    <mergeCell ref="D53:K53"/>
    <mergeCell ref="D54:K54"/>
    <mergeCell ref="D55:K55"/>
    <mergeCell ref="H31:K31"/>
    <mergeCell ref="A36:K36"/>
    <mergeCell ref="A40:K40"/>
    <mergeCell ref="D28:E28"/>
    <mergeCell ref="F28:G28"/>
    <mergeCell ref="H28:I28"/>
    <mergeCell ref="D29:E29"/>
    <mergeCell ref="H29:I29"/>
    <mergeCell ref="F29:G29"/>
    <mergeCell ref="F20:G20"/>
    <mergeCell ref="H20:I20"/>
    <mergeCell ref="F19:G19"/>
    <mergeCell ref="A26:C26"/>
    <mergeCell ref="D26:E26"/>
    <mergeCell ref="F26:G26"/>
    <mergeCell ref="A25:C25"/>
    <mergeCell ref="D25:E25"/>
    <mergeCell ref="F25:G25"/>
    <mergeCell ref="H25:I25"/>
    <mergeCell ref="A14:C14"/>
    <mergeCell ref="A7:C8"/>
    <mergeCell ref="A9:C9"/>
    <mergeCell ref="D9:G11"/>
    <mergeCell ref="A11:C11"/>
    <mergeCell ref="A10:C10"/>
    <mergeCell ref="D7:G7"/>
    <mergeCell ref="A12:C12"/>
    <mergeCell ref="D12:E12"/>
    <mergeCell ref="F12:G12"/>
    <mergeCell ref="D13:E13"/>
    <mergeCell ref="F13:G13"/>
    <mergeCell ref="A13:C13"/>
    <mergeCell ref="F16:G16"/>
    <mergeCell ref="D17:E17"/>
    <mergeCell ref="F17:G17"/>
    <mergeCell ref="F15:G15"/>
    <mergeCell ref="D14:E14"/>
    <mergeCell ref="F14:G14"/>
    <mergeCell ref="H22:I22"/>
    <mergeCell ref="F18:G18"/>
    <mergeCell ref="D18:E18"/>
    <mergeCell ref="H18:I18"/>
    <mergeCell ref="D19:E19"/>
    <mergeCell ref="H19:I19"/>
    <mergeCell ref="D21:E21"/>
    <mergeCell ref="D20:E20"/>
    <mergeCell ref="F21:G21"/>
    <mergeCell ref="H21:I21"/>
    <mergeCell ref="H27:I27"/>
    <mergeCell ref="A23:C23"/>
    <mergeCell ref="D23:E23"/>
    <mergeCell ref="F23:G23"/>
    <mergeCell ref="H23:I23"/>
    <mergeCell ref="H26:I26"/>
    <mergeCell ref="A24:C24"/>
    <mergeCell ref="D24:E24"/>
    <mergeCell ref="H24:I24"/>
    <mergeCell ref="F24:G24"/>
    <mergeCell ref="A15:C15"/>
    <mergeCell ref="A16:C16"/>
    <mergeCell ref="A17:C17"/>
    <mergeCell ref="A18:C18"/>
    <mergeCell ref="D27:E27"/>
    <mergeCell ref="F27:G27"/>
    <mergeCell ref="D22:E22"/>
    <mergeCell ref="F22:G22"/>
    <mergeCell ref="D15:E15"/>
    <mergeCell ref="D16:E16"/>
    <mergeCell ref="A19:C19"/>
    <mergeCell ref="A20:C20"/>
    <mergeCell ref="A21:C21"/>
    <mergeCell ref="A51:C51"/>
    <mergeCell ref="A50:C50"/>
    <mergeCell ref="A27:C27"/>
    <mergeCell ref="A22:C22"/>
    <mergeCell ref="A28:C28"/>
    <mergeCell ref="A29:C29"/>
    <mergeCell ref="A31:C31"/>
    <mergeCell ref="A58:C58"/>
    <mergeCell ref="D57:K57"/>
    <mergeCell ref="H72:K72"/>
    <mergeCell ref="A62:C62"/>
    <mergeCell ref="A61:C61"/>
    <mergeCell ref="A60:C60"/>
    <mergeCell ref="D71:G71"/>
    <mergeCell ref="A64:K64"/>
    <mergeCell ref="A57:C57"/>
    <mergeCell ref="A72:D72"/>
  </mergeCells>
  <dataValidations count="2">
    <dataValidation type="whole" operator="greaterThanOrEqual" allowBlank="1" showInputMessage="1" showErrorMessage="1" errorTitle="Błąd rejestracji danych" error="Wprowadzona musi być liczba całkowita dodatnia" sqref="D60:D61 F13:G19 D13:E28 F22:G22 F24:G25 D50:K51 D52 D53:K57">
      <formula1>0</formula1>
    </dataValidation>
    <dataValidation type="whole" allowBlank="1" showInputMessage="1" showErrorMessage="1" errorTitle="Błąd rejestracji danych" error="Wprowadzona musi być liczba całkowita dodatnia" sqref="J13:J17">
      <formula1>0</formula1>
      <formula2>9999</formula2>
    </dataValidation>
  </dataValidations>
  <printOptions horizontalCentered="1" verticalCentered="1"/>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Arkusz5"/>
  <dimension ref="A1:I41"/>
  <sheetViews>
    <sheetView workbookViewId="0">
      <selection activeCell="K7" sqref="K7"/>
    </sheetView>
  </sheetViews>
  <sheetFormatPr defaultRowHeight="12.75"/>
  <cols>
    <col min="1" max="2" width="9.140625" style="2"/>
    <col min="3" max="3" width="10.28515625" style="2" customWidth="1"/>
    <col min="4" max="4" width="9.140625" style="2"/>
    <col min="5" max="5" width="9.85546875" style="2" customWidth="1"/>
    <col min="6" max="6" width="9.140625" style="2"/>
    <col min="7" max="7" width="9.7109375" style="2" customWidth="1"/>
    <col min="8" max="8" width="9.140625" style="2"/>
    <col min="9" max="9" width="11.140625" style="2" customWidth="1"/>
    <col min="10" max="16384" width="9.140625" style="2"/>
  </cols>
  <sheetData>
    <row r="1" spans="1:9">
      <c r="A1" s="233" t="s">
        <v>42</v>
      </c>
      <c r="B1" s="233"/>
      <c r="C1" s="233"/>
      <c r="D1" s="233"/>
      <c r="E1" s="233"/>
      <c r="F1" s="233"/>
      <c r="G1" s="233"/>
      <c r="H1" s="233"/>
      <c r="I1" s="233"/>
    </row>
    <row r="2" spans="1:9">
      <c r="A2" s="233" t="s">
        <v>1211</v>
      </c>
      <c r="B2" s="233"/>
      <c r="C2" s="233"/>
      <c r="D2" s="233"/>
      <c r="E2" s="233"/>
      <c r="F2" s="233"/>
      <c r="G2" s="233"/>
      <c r="H2" s="233"/>
      <c r="I2" s="233"/>
    </row>
    <row r="4" spans="1:9" ht="13.5" thickBot="1">
      <c r="A4" s="3"/>
    </row>
    <row r="5" spans="1:9">
      <c r="A5" s="206" t="s">
        <v>44</v>
      </c>
      <c r="B5" s="207"/>
      <c r="C5" s="208"/>
      <c r="D5" s="212" t="s">
        <v>127</v>
      </c>
      <c r="E5" s="213"/>
      <c r="F5" s="213"/>
      <c r="G5" s="214"/>
      <c r="H5" s="338" t="s">
        <v>45</v>
      </c>
      <c r="I5" s="339"/>
    </row>
    <row r="6" spans="1:9">
      <c r="A6" s="209"/>
      <c r="B6" s="210"/>
      <c r="C6" s="211"/>
      <c r="D6" s="215"/>
      <c r="E6" s="216"/>
      <c r="F6" s="216"/>
      <c r="G6" s="217"/>
      <c r="H6" s="340"/>
      <c r="I6" s="341"/>
    </row>
    <row r="7" spans="1:9" ht="23.25" customHeight="1">
      <c r="A7" s="344" t="s">
        <v>128</v>
      </c>
      <c r="B7" s="345"/>
      <c r="C7" s="346"/>
      <c r="D7" s="215"/>
      <c r="E7" s="216"/>
      <c r="F7" s="216"/>
      <c r="G7" s="217"/>
      <c r="H7" s="340"/>
      <c r="I7" s="341"/>
    </row>
    <row r="8" spans="1:9" ht="13.5" customHeight="1">
      <c r="A8" s="347" t="s">
        <v>129</v>
      </c>
      <c r="B8" s="348"/>
      <c r="C8" s="349"/>
      <c r="D8" s="215"/>
      <c r="E8" s="216"/>
      <c r="F8" s="216"/>
      <c r="G8" s="217"/>
      <c r="H8" s="340"/>
      <c r="I8" s="341"/>
    </row>
    <row r="9" spans="1:9" ht="13.5" customHeight="1" thickBot="1">
      <c r="A9" s="330" t="s">
        <v>130</v>
      </c>
      <c r="B9" s="331"/>
      <c r="C9" s="332"/>
      <c r="D9" s="350"/>
      <c r="E9" s="351"/>
      <c r="F9" s="351"/>
      <c r="G9" s="352"/>
      <c r="H9" s="342"/>
      <c r="I9" s="343"/>
    </row>
    <row r="10" spans="1:9" ht="30.75" customHeight="1" thickBot="1">
      <c r="A10" s="333" t="s">
        <v>46</v>
      </c>
      <c r="B10" s="333"/>
      <c r="C10" s="333"/>
      <c r="D10" s="333" t="s">
        <v>47</v>
      </c>
      <c r="E10" s="333"/>
      <c r="F10" s="333" t="s">
        <v>48</v>
      </c>
      <c r="G10" s="333"/>
      <c r="H10" s="333" t="s">
        <v>49</v>
      </c>
      <c r="I10" s="333"/>
    </row>
    <row r="11" spans="1:9" ht="21.95" customHeight="1">
      <c r="A11" s="318" t="s">
        <v>50</v>
      </c>
      <c r="B11" s="319"/>
      <c r="C11" s="320"/>
      <c r="D11" s="334"/>
      <c r="E11" s="335"/>
      <c r="F11" s="336"/>
      <c r="G11" s="337"/>
      <c r="H11" s="325">
        <f t="shared" ref="H11:H16" si="0">D11-F11</f>
        <v>0</v>
      </c>
      <c r="I11" s="326"/>
    </row>
    <row r="12" spans="1:9" ht="21.95" customHeight="1">
      <c r="A12" s="327" t="s">
        <v>131</v>
      </c>
      <c r="B12" s="328"/>
      <c r="C12" s="329"/>
      <c r="D12" s="323"/>
      <c r="E12" s="324"/>
      <c r="F12" s="323"/>
      <c r="G12" s="324"/>
      <c r="H12" s="325">
        <f t="shared" si="0"/>
        <v>0</v>
      </c>
      <c r="I12" s="326"/>
    </row>
    <row r="13" spans="1:9" ht="21.95" customHeight="1">
      <c r="A13" s="327" t="s">
        <v>132</v>
      </c>
      <c r="B13" s="328"/>
      <c r="C13" s="329"/>
      <c r="D13" s="323"/>
      <c r="E13" s="324"/>
      <c r="F13" s="323"/>
      <c r="G13" s="324"/>
      <c r="H13" s="325">
        <f t="shared" si="0"/>
        <v>0</v>
      </c>
      <c r="I13" s="326"/>
    </row>
    <row r="14" spans="1:9" ht="21.95" customHeight="1">
      <c r="A14" s="313" t="s">
        <v>133</v>
      </c>
      <c r="B14" s="314"/>
      <c r="C14" s="315"/>
      <c r="D14" s="363"/>
      <c r="E14" s="364"/>
      <c r="F14" s="359"/>
      <c r="G14" s="360"/>
      <c r="H14" s="361">
        <f t="shared" si="0"/>
        <v>0</v>
      </c>
      <c r="I14" s="362"/>
    </row>
    <row r="15" spans="1:9" ht="21.95" customHeight="1">
      <c r="A15" s="310" t="s">
        <v>134</v>
      </c>
      <c r="B15" s="311"/>
      <c r="C15" s="312"/>
      <c r="D15" s="363"/>
      <c r="E15" s="364"/>
      <c r="F15" s="363"/>
      <c r="G15" s="365"/>
      <c r="H15" s="357">
        <f t="shared" si="0"/>
        <v>0</v>
      </c>
      <c r="I15" s="358"/>
    </row>
    <row r="16" spans="1:9" ht="21.95" customHeight="1" thickBot="1">
      <c r="A16" s="304" t="s">
        <v>51</v>
      </c>
      <c r="B16" s="305"/>
      <c r="C16" s="306"/>
      <c r="D16" s="355"/>
      <c r="E16" s="356"/>
      <c r="F16" s="355"/>
      <c r="G16" s="356"/>
      <c r="H16" s="357">
        <f t="shared" si="0"/>
        <v>0</v>
      </c>
      <c r="I16" s="358"/>
    </row>
    <row r="17" spans="1:9" ht="20.100000000000001" customHeight="1" thickBot="1">
      <c r="A17" s="353" t="s">
        <v>135</v>
      </c>
      <c r="B17" s="353"/>
      <c r="C17" s="353"/>
      <c r="D17" s="354">
        <f>SUM(D11:E16)</f>
        <v>0</v>
      </c>
      <c r="E17" s="354"/>
      <c r="F17" s="354">
        <f>SUM(F11:G16)</f>
        <v>0</v>
      </c>
      <c r="G17" s="354"/>
      <c r="H17" s="354">
        <f>SUM(H11:I16)</f>
        <v>0</v>
      </c>
      <c r="I17" s="354"/>
    </row>
    <row r="18" spans="1:9">
      <c r="A18" s="6"/>
      <c r="B18" s="6"/>
      <c r="C18" s="6"/>
      <c r="D18" s="6"/>
      <c r="E18" s="6"/>
      <c r="F18" s="6"/>
      <c r="G18" s="6"/>
      <c r="H18" s="6"/>
      <c r="I18" s="6"/>
    </row>
    <row r="19" spans="1:9">
      <c r="A19" s="316" t="s">
        <v>136</v>
      </c>
      <c r="B19" s="316"/>
      <c r="C19" s="316"/>
      <c r="D19" s="316"/>
      <c r="E19" s="316"/>
      <c r="F19" s="316"/>
      <c r="G19" s="316"/>
      <c r="H19" s="316"/>
      <c r="I19" s="316"/>
    </row>
    <row r="20" spans="1:9" ht="13.5" thickBot="1">
      <c r="A20" s="317" t="s">
        <v>137</v>
      </c>
      <c r="B20" s="317"/>
      <c r="C20" s="317"/>
      <c r="D20" s="317"/>
      <c r="E20" s="317"/>
      <c r="F20" s="317"/>
      <c r="G20" s="317"/>
      <c r="H20" s="317"/>
      <c r="I20" s="317"/>
    </row>
    <row r="21" spans="1:9" s="46" customFormat="1" ht="21.95" customHeight="1" thickBot="1">
      <c r="A21" s="318" t="s">
        <v>50</v>
      </c>
      <c r="B21" s="319"/>
      <c r="C21" s="320"/>
      <c r="D21" s="321"/>
      <c r="E21" s="321"/>
      <c r="F21" s="322"/>
      <c r="G21" s="322"/>
      <c r="H21" s="309">
        <f>D21-F21</f>
        <v>0</v>
      </c>
      <c r="I21" s="309"/>
    </row>
    <row r="22" spans="1:9" s="46" customFormat="1" ht="21.95" customHeight="1" thickBot="1">
      <c r="A22" s="313" t="s">
        <v>133</v>
      </c>
      <c r="B22" s="314"/>
      <c r="C22" s="315"/>
      <c r="D22" s="307"/>
      <c r="E22" s="307"/>
      <c r="F22" s="308"/>
      <c r="G22" s="308"/>
      <c r="H22" s="309">
        <f>D22-F22</f>
        <v>0</v>
      </c>
      <c r="I22" s="309"/>
    </row>
    <row r="23" spans="1:9" s="46" customFormat="1" ht="21.95" customHeight="1" thickBot="1">
      <c r="A23" s="310" t="s">
        <v>134</v>
      </c>
      <c r="B23" s="311"/>
      <c r="C23" s="312"/>
      <c r="D23" s="307"/>
      <c r="E23" s="307"/>
      <c r="F23" s="308"/>
      <c r="G23" s="308"/>
      <c r="H23" s="309">
        <f>D23-F23</f>
        <v>0</v>
      </c>
      <c r="I23" s="309"/>
    </row>
    <row r="24" spans="1:9" s="46" customFormat="1" ht="21.95" customHeight="1" thickBot="1">
      <c r="A24" s="304" t="s">
        <v>138</v>
      </c>
      <c r="B24" s="305"/>
      <c r="C24" s="306"/>
      <c r="D24" s="307"/>
      <c r="E24" s="307"/>
      <c r="F24" s="308"/>
      <c r="G24" s="308"/>
      <c r="H24" s="309">
        <f>D24-F24</f>
        <v>0</v>
      </c>
      <c r="I24" s="309"/>
    </row>
    <row r="25" spans="1:9" s="46" customFormat="1" ht="21.95" customHeight="1" thickBot="1">
      <c r="A25" s="353" t="s">
        <v>135</v>
      </c>
      <c r="B25" s="353"/>
      <c r="C25" s="353"/>
      <c r="D25" s="354">
        <f>SUM(D21:E24)</f>
        <v>0</v>
      </c>
      <c r="E25" s="354"/>
      <c r="F25" s="354">
        <f>SUM(F21:G24)</f>
        <v>0</v>
      </c>
      <c r="G25" s="354"/>
      <c r="H25" s="354">
        <f>SUM(H21:I24)</f>
        <v>0</v>
      </c>
      <c r="I25" s="354"/>
    </row>
    <row r="26" spans="1:9" ht="13.5" customHeight="1"/>
    <row r="27" spans="1:9" ht="13.5" customHeight="1">
      <c r="A27" s="316" t="s">
        <v>139</v>
      </c>
      <c r="B27" s="316"/>
      <c r="C27" s="316"/>
      <c r="D27" s="316"/>
      <c r="E27" s="316"/>
      <c r="F27" s="316"/>
      <c r="G27" s="316"/>
      <c r="H27" s="316"/>
      <c r="I27" s="316"/>
    </row>
    <row r="28" spans="1:9" ht="13.5" customHeight="1" thickBot="1">
      <c r="A28" s="317" t="s">
        <v>140</v>
      </c>
      <c r="B28" s="317"/>
      <c r="C28" s="317"/>
      <c r="D28" s="317"/>
      <c r="E28" s="317"/>
      <c r="F28" s="317"/>
      <c r="G28" s="317"/>
      <c r="H28" s="317"/>
      <c r="I28" s="317"/>
    </row>
    <row r="29" spans="1:9" s="46" customFormat="1" ht="21.95" customHeight="1" thickBot="1">
      <c r="A29" s="318" t="s">
        <v>50</v>
      </c>
      <c r="B29" s="319"/>
      <c r="C29" s="320"/>
      <c r="D29" s="321"/>
      <c r="E29" s="321"/>
      <c r="F29" s="322"/>
      <c r="G29" s="322"/>
      <c r="H29" s="309">
        <f>D29-F29</f>
        <v>0</v>
      </c>
      <c r="I29" s="309"/>
    </row>
    <row r="30" spans="1:9" s="46" customFormat="1" ht="21.95" customHeight="1" thickBot="1">
      <c r="A30" s="313" t="s">
        <v>133</v>
      </c>
      <c r="B30" s="314"/>
      <c r="C30" s="315"/>
      <c r="D30" s="307"/>
      <c r="E30" s="307"/>
      <c r="F30" s="308"/>
      <c r="G30" s="308"/>
      <c r="H30" s="309">
        <f>D30-F30</f>
        <v>0</v>
      </c>
      <c r="I30" s="309"/>
    </row>
    <row r="31" spans="1:9" s="46" customFormat="1" ht="21.95" customHeight="1" thickBot="1">
      <c r="A31" s="310" t="s">
        <v>134</v>
      </c>
      <c r="B31" s="311"/>
      <c r="C31" s="312"/>
      <c r="D31" s="307"/>
      <c r="E31" s="307"/>
      <c r="F31" s="308"/>
      <c r="G31" s="308"/>
      <c r="H31" s="309">
        <f>D31-F31</f>
        <v>0</v>
      </c>
      <c r="I31" s="309"/>
    </row>
    <row r="32" spans="1:9" s="46" customFormat="1" ht="21.95" customHeight="1" thickBot="1">
      <c r="A32" s="304" t="s">
        <v>138</v>
      </c>
      <c r="B32" s="305"/>
      <c r="C32" s="306"/>
      <c r="D32" s="307"/>
      <c r="E32" s="307"/>
      <c r="F32" s="308"/>
      <c r="G32" s="308"/>
      <c r="H32" s="309">
        <f>D32-F32</f>
        <v>0</v>
      </c>
      <c r="I32" s="309"/>
    </row>
    <row r="33" spans="1:9" s="46" customFormat="1" ht="21.95" customHeight="1" thickBot="1">
      <c r="A33" s="353" t="s">
        <v>135</v>
      </c>
      <c r="B33" s="353"/>
      <c r="C33" s="353"/>
      <c r="D33" s="354">
        <f>SUM(D29:E32)</f>
        <v>0</v>
      </c>
      <c r="E33" s="354"/>
      <c r="F33" s="354">
        <f>SUM(F29:G32)</f>
        <v>0</v>
      </c>
      <c r="G33" s="354"/>
      <c r="H33" s="354">
        <f>SUM(H29:I32)</f>
        <v>0</v>
      </c>
      <c r="I33" s="354"/>
    </row>
    <row r="34" spans="1:9" ht="13.5" customHeight="1"/>
    <row r="35" spans="1:9" ht="13.5" customHeight="1"/>
    <row r="36" spans="1:9">
      <c r="A36" s="175"/>
      <c r="B36" s="175"/>
      <c r="C36" s="175"/>
      <c r="D36" s="267"/>
      <c r="E36" s="267"/>
      <c r="F36" s="267"/>
      <c r="G36" s="175"/>
      <c r="H36" s="175"/>
      <c r="I36" s="175"/>
    </row>
    <row r="37" spans="1:9">
      <c r="A37" s="235" t="s">
        <v>55</v>
      </c>
      <c r="B37" s="235"/>
      <c r="C37" s="235"/>
      <c r="D37" s="235" t="s">
        <v>56</v>
      </c>
      <c r="E37" s="235"/>
      <c r="F37" s="235"/>
      <c r="G37" s="235" t="s">
        <v>57</v>
      </c>
      <c r="H37" s="235"/>
      <c r="I37" s="235"/>
    </row>
    <row r="38" spans="1:9">
      <c r="A38" s="235" t="s">
        <v>58</v>
      </c>
      <c r="B38" s="235"/>
      <c r="C38" s="235"/>
      <c r="D38" s="10"/>
      <c r="E38" s="10"/>
      <c r="F38" s="10"/>
      <c r="G38" s="235" t="s">
        <v>59</v>
      </c>
      <c r="H38" s="235"/>
      <c r="I38" s="235"/>
    </row>
    <row r="40" spans="1:9">
      <c r="A40" s="174" t="s">
        <v>1216</v>
      </c>
      <c r="B40" s="174"/>
      <c r="C40" s="174"/>
      <c r="D40" s="174"/>
      <c r="E40" s="174"/>
      <c r="F40" s="174"/>
      <c r="G40" s="174"/>
      <c r="H40" s="174"/>
      <c r="I40" s="174"/>
    </row>
    <row r="41" spans="1:9">
      <c r="A41" s="174" t="s">
        <v>60</v>
      </c>
      <c r="B41" s="174"/>
      <c r="C41" s="174"/>
      <c r="D41" s="174"/>
      <c r="E41" s="174"/>
      <c r="F41" s="174"/>
      <c r="G41" s="174"/>
      <c r="H41" s="174"/>
      <c r="I41" s="174"/>
    </row>
  </sheetData>
  <sheetProtection password="DDD3" sheet="1" objects="1" scenarios="1"/>
  <mergeCells count="94">
    <mergeCell ref="A14:C14"/>
    <mergeCell ref="D14:E14"/>
    <mergeCell ref="A16:C16"/>
    <mergeCell ref="D16:E16"/>
    <mergeCell ref="F16:G16"/>
    <mergeCell ref="H16:I16"/>
    <mergeCell ref="F14:G14"/>
    <mergeCell ref="H14:I14"/>
    <mergeCell ref="A15:C15"/>
    <mergeCell ref="D15:E15"/>
    <mergeCell ref="F15:G15"/>
    <mergeCell ref="H15:I15"/>
    <mergeCell ref="A22:C22"/>
    <mergeCell ref="D22:E22"/>
    <mergeCell ref="F22:G22"/>
    <mergeCell ref="H22:I22"/>
    <mergeCell ref="A17:C17"/>
    <mergeCell ref="D17:E17"/>
    <mergeCell ref="F17:G17"/>
    <mergeCell ref="H17:I17"/>
    <mergeCell ref="A24:C24"/>
    <mergeCell ref="D24:E24"/>
    <mergeCell ref="F24:G24"/>
    <mergeCell ref="H24:I24"/>
    <mergeCell ref="A23:C23"/>
    <mergeCell ref="D23:E23"/>
    <mergeCell ref="F23:G23"/>
    <mergeCell ref="H23:I23"/>
    <mergeCell ref="A33:C33"/>
    <mergeCell ref="D33:E33"/>
    <mergeCell ref="F33:G33"/>
    <mergeCell ref="H33:I33"/>
    <mergeCell ref="A25:C25"/>
    <mergeCell ref="D25:E25"/>
    <mergeCell ref="F25:G25"/>
    <mergeCell ref="H25:I25"/>
    <mergeCell ref="A36:C36"/>
    <mergeCell ref="D36:F36"/>
    <mergeCell ref="G36:I36"/>
    <mergeCell ref="A1:I1"/>
    <mergeCell ref="A2:I2"/>
    <mergeCell ref="A5:C6"/>
    <mergeCell ref="H5:I9"/>
    <mergeCell ref="A7:C7"/>
    <mergeCell ref="A8:C8"/>
    <mergeCell ref="D5:G9"/>
    <mergeCell ref="A9:C9"/>
    <mergeCell ref="F10:G10"/>
    <mergeCell ref="H10:I10"/>
    <mergeCell ref="D11:E11"/>
    <mergeCell ref="F11:G11"/>
    <mergeCell ref="H11:I11"/>
    <mergeCell ref="A10:C10"/>
    <mergeCell ref="A11:C11"/>
    <mergeCell ref="D10:E10"/>
    <mergeCell ref="A19:I19"/>
    <mergeCell ref="A21:C21"/>
    <mergeCell ref="D21:E21"/>
    <mergeCell ref="F21:G21"/>
    <mergeCell ref="H21:I21"/>
    <mergeCell ref="A20:I20"/>
    <mergeCell ref="F12:G12"/>
    <mergeCell ref="H12:I12"/>
    <mergeCell ref="H13:I13"/>
    <mergeCell ref="A13:C13"/>
    <mergeCell ref="D13:E13"/>
    <mergeCell ref="F13:G13"/>
    <mergeCell ref="A12:C12"/>
    <mergeCell ref="D12:E12"/>
    <mergeCell ref="A30:C30"/>
    <mergeCell ref="D30:E30"/>
    <mergeCell ref="F30:G30"/>
    <mergeCell ref="H30:I30"/>
    <mergeCell ref="A27:I27"/>
    <mergeCell ref="A28:I28"/>
    <mergeCell ref="A29:C29"/>
    <mergeCell ref="D29:E29"/>
    <mergeCell ref="F29:G29"/>
    <mergeCell ref="H29:I29"/>
    <mergeCell ref="A32:C32"/>
    <mergeCell ref="D32:E32"/>
    <mergeCell ref="F32:G32"/>
    <mergeCell ref="H32:I32"/>
    <mergeCell ref="A31:C31"/>
    <mergeCell ref="D31:E31"/>
    <mergeCell ref="F31:G31"/>
    <mergeCell ref="H31:I31"/>
    <mergeCell ref="A40:I40"/>
    <mergeCell ref="A41:I41"/>
    <mergeCell ref="A37:C37"/>
    <mergeCell ref="D37:F37"/>
    <mergeCell ref="G37:I37"/>
    <mergeCell ref="A38:C38"/>
    <mergeCell ref="G38:I38"/>
  </mergeCells>
  <dataValidations count="1">
    <dataValidation type="whole" operator="greaterThanOrEqual" allowBlank="1" showInputMessage="1" showErrorMessage="1" errorTitle="Błąd rejestracji danych" error="Wprowadzona musi być liczba całkowita dodatnia" sqref="D21:G24 D11:E11 D12:E12 D13:E13 D14:E14 D15:E15 D16:E16 F11:G12 F12:G12 F13:G13 F14:G14 F15:G15 F16:G16 D29:E29 F29:G29 D30:E30 F30:G30 D31:E31 F31:G31 D32:E32 F32:G32">
      <formula1>0</formula1>
    </dataValidation>
  </dataValidations>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codeName="Arkusz6"/>
  <dimension ref="A1:J41"/>
  <sheetViews>
    <sheetView topLeftCell="A16" workbookViewId="0">
      <selection activeCell="J19" sqref="J19"/>
    </sheetView>
  </sheetViews>
  <sheetFormatPr defaultRowHeight="12.75"/>
  <cols>
    <col min="1" max="1" width="2.5703125" style="2" customWidth="1"/>
    <col min="2" max="2" width="11.5703125" style="2" customWidth="1"/>
    <col min="3" max="3" width="10.7109375" style="2" customWidth="1"/>
    <col min="4" max="4" width="8.5703125" style="2" customWidth="1"/>
    <col min="5" max="5" width="9.5703125" style="2" customWidth="1"/>
    <col min="6" max="6" width="14" style="2" customWidth="1"/>
    <col min="7" max="7" width="9.5703125" style="2" customWidth="1"/>
    <col min="8" max="9" width="11.5703125" style="2" customWidth="1"/>
    <col min="10" max="16384" width="9.140625" style="2"/>
  </cols>
  <sheetData>
    <row r="1" spans="1:10" s="1" customFormat="1" ht="12" customHeight="1">
      <c r="A1" s="389" t="s">
        <v>42</v>
      </c>
      <c r="B1" s="389"/>
      <c r="C1" s="389"/>
      <c r="D1" s="389"/>
      <c r="E1" s="389"/>
      <c r="F1" s="389"/>
      <c r="G1" s="389"/>
      <c r="H1" s="389"/>
      <c r="I1" s="389"/>
    </row>
    <row r="2" spans="1:10">
      <c r="A2" s="389" t="s">
        <v>1211</v>
      </c>
      <c r="B2" s="389"/>
      <c r="C2" s="389"/>
      <c r="D2" s="389"/>
      <c r="E2" s="389"/>
      <c r="F2" s="389"/>
      <c r="G2" s="389"/>
      <c r="H2" s="389"/>
      <c r="I2" s="389"/>
    </row>
    <row r="5" spans="1:10">
      <c r="B5" s="2" t="s">
        <v>141</v>
      </c>
      <c r="C5" s="2" t="s">
        <v>142</v>
      </c>
    </row>
    <row r="6" spans="1:10">
      <c r="C6" s="2" t="s">
        <v>143</v>
      </c>
      <c r="D6" s="388" t="s">
        <v>1213</v>
      </c>
      <c r="E6" s="388"/>
    </row>
    <row r="7" spans="1:10" ht="13.5" thickBot="1"/>
    <row r="8" spans="1:10" ht="16.5" customHeight="1" thickBot="1">
      <c r="A8" s="390" t="s">
        <v>144</v>
      </c>
      <c r="B8" s="390" t="s">
        <v>145</v>
      </c>
      <c r="C8" s="392" t="s">
        <v>146</v>
      </c>
      <c r="D8" s="393"/>
      <c r="E8" s="392" t="s">
        <v>147</v>
      </c>
      <c r="F8" s="393"/>
      <c r="G8" s="392" t="s">
        <v>148</v>
      </c>
      <c r="H8" s="394"/>
      <c r="I8" s="393"/>
      <c r="J8" s="46"/>
    </row>
    <row r="9" spans="1:10" ht="51" customHeight="1" thickBot="1">
      <c r="A9" s="391"/>
      <c r="B9" s="391"/>
      <c r="C9" s="47" t="s">
        <v>149</v>
      </c>
      <c r="D9" s="47" t="s">
        <v>150</v>
      </c>
      <c r="E9" s="47" t="s">
        <v>149</v>
      </c>
      <c r="F9" s="47" t="s">
        <v>150</v>
      </c>
      <c r="G9" s="47" t="s">
        <v>151</v>
      </c>
      <c r="H9" s="47" t="s">
        <v>152</v>
      </c>
      <c r="I9" s="48" t="s">
        <v>153</v>
      </c>
    </row>
    <row r="10" spans="1:10" ht="24" customHeight="1">
      <c r="A10" s="49">
        <v>1</v>
      </c>
      <c r="B10" s="50" t="s">
        <v>154</v>
      </c>
      <c r="C10" s="51"/>
      <c r="D10" s="51"/>
      <c r="E10" s="51"/>
      <c r="F10" s="51"/>
      <c r="G10" s="51"/>
      <c r="H10" s="51"/>
      <c r="I10" s="51"/>
    </row>
    <row r="11" spans="1:10" ht="25.5">
      <c r="A11" s="52">
        <v>2</v>
      </c>
      <c r="B11" s="53" t="s">
        <v>155</v>
      </c>
      <c r="C11" s="54"/>
      <c r="D11" s="54"/>
      <c r="E11" s="54"/>
      <c r="F11" s="54"/>
      <c r="G11" s="54"/>
      <c r="H11" s="54"/>
      <c r="I11" s="54"/>
    </row>
    <row r="12" spans="1:10" ht="24" customHeight="1">
      <c r="A12" s="52">
        <v>3</v>
      </c>
      <c r="B12" s="53" t="s">
        <v>156</v>
      </c>
      <c r="C12" s="54"/>
      <c r="D12" s="54"/>
      <c r="E12" s="54"/>
      <c r="F12" s="54"/>
      <c r="G12" s="54"/>
      <c r="H12" s="54"/>
      <c r="I12" s="54"/>
    </row>
    <row r="13" spans="1:10" ht="24.75" customHeight="1">
      <c r="A13" s="52">
        <v>4</v>
      </c>
      <c r="B13" s="53" t="s">
        <v>157</v>
      </c>
      <c r="C13" s="54"/>
      <c r="D13" s="54"/>
      <c r="E13" s="54"/>
      <c r="F13" s="54"/>
      <c r="G13" s="54"/>
      <c r="H13" s="54"/>
      <c r="I13" s="54"/>
    </row>
    <row r="14" spans="1:10" ht="24.75" customHeight="1" thickBot="1">
      <c r="A14" s="55">
        <v>5</v>
      </c>
      <c r="B14" s="56" t="s">
        <v>158</v>
      </c>
      <c r="C14" s="57"/>
      <c r="D14" s="57"/>
      <c r="E14" s="57"/>
      <c r="F14" s="57"/>
      <c r="G14" s="57"/>
      <c r="H14" s="57"/>
      <c r="I14" s="57"/>
    </row>
    <row r="15" spans="1:10" ht="23.25" customHeight="1" thickBot="1">
      <c r="A15" s="386" t="s">
        <v>159</v>
      </c>
      <c r="B15" s="386"/>
      <c r="C15" s="58">
        <f t="shared" ref="C15:I15" si="0">SUM(C10:C14)</f>
        <v>0</v>
      </c>
      <c r="D15" s="58">
        <f t="shared" si="0"/>
        <v>0</v>
      </c>
      <c r="E15" s="58">
        <f t="shared" si="0"/>
        <v>0</v>
      </c>
      <c r="F15" s="58">
        <f t="shared" si="0"/>
        <v>0</v>
      </c>
      <c r="G15" s="58">
        <f t="shared" si="0"/>
        <v>0</v>
      </c>
      <c r="H15" s="58">
        <f t="shared" si="0"/>
        <v>0</v>
      </c>
      <c r="I15" s="58">
        <f t="shared" si="0"/>
        <v>0</v>
      </c>
    </row>
    <row r="17" spans="2:9">
      <c r="B17" s="2" t="s">
        <v>160</v>
      </c>
      <c r="C17" s="2" t="s">
        <v>164</v>
      </c>
    </row>
    <row r="18" spans="2:9">
      <c r="C18" s="2" t="s">
        <v>143</v>
      </c>
      <c r="D18" s="388" t="s">
        <v>1214</v>
      </c>
      <c r="E18" s="388"/>
    </row>
    <row r="19" spans="2:9" ht="13.5" thickBot="1"/>
    <row r="20" spans="2:9" ht="24.75" customHeight="1" thickBot="1">
      <c r="B20" s="353" t="s">
        <v>165</v>
      </c>
      <c r="C20" s="353"/>
      <c r="D20" s="353" t="s">
        <v>166</v>
      </c>
      <c r="E20" s="353"/>
      <c r="F20" s="387" t="s">
        <v>167</v>
      </c>
      <c r="G20" s="387"/>
      <c r="H20" s="378" t="s">
        <v>168</v>
      </c>
      <c r="I20" s="379"/>
    </row>
    <row r="21" spans="2:9" ht="13.5" thickBot="1">
      <c r="B21" s="353"/>
      <c r="C21" s="353"/>
      <c r="D21" s="353"/>
      <c r="E21" s="353"/>
      <c r="F21" s="59" t="s">
        <v>169</v>
      </c>
      <c r="G21" s="59" t="s">
        <v>170</v>
      </c>
      <c r="H21" s="380"/>
      <c r="I21" s="381"/>
    </row>
    <row r="22" spans="2:9" ht="24.75" customHeight="1" thickBot="1">
      <c r="B22" s="367" t="s">
        <v>171</v>
      </c>
      <c r="C22" s="367"/>
      <c r="D22" s="382"/>
      <c r="E22" s="383"/>
      <c r="F22" s="60"/>
      <c r="G22" s="61" t="str">
        <f>IF(D22="","",100*F22/D22)</f>
        <v/>
      </c>
      <c r="H22" s="384">
        <f>D22-F22</f>
        <v>0</v>
      </c>
      <c r="I22" s="385"/>
    </row>
    <row r="23" spans="2:9" ht="23.25" customHeight="1">
      <c r="B23" s="372" t="s">
        <v>173</v>
      </c>
      <c r="C23" s="372"/>
      <c r="D23" s="373"/>
      <c r="E23" s="373"/>
      <c r="F23" s="62"/>
      <c r="G23" s="63" t="str">
        <f>IF(D23="","",100*F23/D23)</f>
        <v/>
      </c>
      <c r="H23" s="374">
        <f>D23-F23</f>
        <v>0</v>
      </c>
      <c r="I23" s="374"/>
    </row>
    <row r="24" spans="2:9" ht="22.5" customHeight="1" thickBot="1">
      <c r="B24" s="375" t="s">
        <v>174</v>
      </c>
      <c r="C24" s="375"/>
      <c r="D24" s="376"/>
      <c r="E24" s="376"/>
      <c r="F24" s="57"/>
      <c r="G24" s="64" t="str">
        <f>IF(D24="","",100*F24/D24)</f>
        <v/>
      </c>
      <c r="H24" s="377">
        <f>D24-F24</f>
        <v>0</v>
      </c>
      <c r="I24" s="377"/>
    </row>
    <row r="25" spans="2:9" ht="24.75" customHeight="1" thickBot="1">
      <c r="B25" s="367" t="s">
        <v>175</v>
      </c>
      <c r="C25" s="367"/>
      <c r="D25" s="368"/>
      <c r="E25" s="368"/>
      <c r="F25" s="60"/>
      <c r="G25" s="61" t="str">
        <f>IF(D25="","",100*F25/D25)</f>
        <v/>
      </c>
      <c r="H25" s="369">
        <f>D25-F25</f>
        <v>0</v>
      </c>
      <c r="I25" s="369"/>
    </row>
    <row r="26" spans="2:9" ht="24.75" customHeight="1" thickBot="1">
      <c r="B26" s="353" t="s">
        <v>159</v>
      </c>
      <c r="C26" s="353"/>
      <c r="D26" s="370">
        <f>SUM(D22,D25)</f>
        <v>0</v>
      </c>
      <c r="E26" s="370"/>
      <c r="F26" s="7">
        <f>SUM(F22,F25)</f>
        <v>0</v>
      </c>
      <c r="G26" s="65" t="str">
        <f>IF(D26=0,"",100*F26/D26)</f>
        <v/>
      </c>
      <c r="H26" s="371">
        <f>D26-F26</f>
        <v>0</v>
      </c>
      <c r="I26" s="371"/>
    </row>
    <row r="35" spans="1:9">
      <c r="A35" s="175"/>
      <c r="B35" s="175"/>
      <c r="C35" s="175"/>
      <c r="D35" s="267"/>
      <c r="E35" s="267"/>
      <c r="F35" s="267"/>
      <c r="G35" s="175"/>
      <c r="H35" s="175"/>
      <c r="I35" s="175"/>
    </row>
    <row r="36" spans="1:9">
      <c r="A36" s="235" t="s">
        <v>55</v>
      </c>
      <c r="B36" s="235"/>
      <c r="C36" s="235"/>
      <c r="D36" s="235" t="s">
        <v>56</v>
      </c>
      <c r="E36" s="235"/>
      <c r="F36" s="235"/>
      <c r="G36" s="235" t="s">
        <v>57</v>
      </c>
      <c r="H36" s="366"/>
      <c r="I36" s="235"/>
    </row>
    <row r="37" spans="1:9">
      <c r="A37" s="235" t="s">
        <v>58</v>
      </c>
      <c r="B37" s="235"/>
      <c r="C37" s="235"/>
      <c r="G37" s="10"/>
      <c r="H37" s="9" t="s">
        <v>59</v>
      </c>
      <c r="I37" s="9"/>
    </row>
    <row r="40" spans="1:9">
      <c r="A40" s="174" t="s">
        <v>1216</v>
      </c>
      <c r="B40" s="174"/>
      <c r="C40" s="174"/>
      <c r="D40" s="174"/>
      <c r="E40" s="174"/>
      <c r="F40" s="174"/>
      <c r="G40" s="174"/>
      <c r="H40" s="174"/>
      <c r="I40" s="174"/>
    </row>
    <row r="41" spans="1:9">
      <c r="A41" s="174" t="s">
        <v>60</v>
      </c>
      <c r="B41" s="174"/>
      <c r="C41" s="174"/>
      <c r="D41" s="174"/>
      <c r="E41" s="174"/>
      <c r="F41" s="174"/>
      <c r="G41" s="174"/>
      <c r="H41" s="174"/>
      <c r="I41" s="174"/>
    </row>
  </sheetData>
  <sheetProtection password="DDD3" sheet="1" objects="1" scenarios="1"/>
  <mergeCells count="38">
    <mergeCell ref="A1:I1"/>
    <mergeCell ref="A2:I2"/>
    <mergeCell ref="A8:A9"/>
    <mergeCell ref="B8:B9"/>
    <mergeCell ref="D6:E6"/>
    <mergeCell ref="C8:D8"/>
    <mergeCell ref="E8:F8"/>
    <mergeCell ref="G8:I8"/>
    <mergeCell ref="H20:I21"/>
    <mergeCell ref="B22:C22"/>
    <mergeCell ref="D22:E22"/>
    <mergeCell ref="H22:I22"/>
    <mergeCell ref="A15:B15"/>
    <mergeCell ref="B20:C21"/>
    <mergeCell ref="D20:E21"/>
    <mergeCell ref="F20:G20"/>
    <mergeCell ref="D18:E18"/>
    <mergeCell ref="B23:C23"/>
    <mergeCell ref="D23:E23"/>
    <mergeCell ref="H23:I23"/>
    <mergeCell ref="B24:C24"/>
    <mergeCell ref="D24:E24"/>
    <mergeCell ref="H24:I24"/>
    <mergeCell ref="A41:I41"/>
    <mergeCell ref="B25:C25"/>
    <mergeCell ref="D25:E25"/>
    <mergeCell ref="H25:I25"/>
    <mergeCell ref="B26:C26"/>
    <mergeCell ref="D26:E26"/>
    <mergeCell ref="H26:I26"/>
    <mergeCell ref="A35:C35"/>
    <mergeCell ref="A37:C37"/>
    <mergeCell ref="D35:F35"/>
    <mergeCell ref="G35:I35"/>
    <mergeCell ref="A36:C36"/>
    <mergeCell ref="D36:F36"/>
    <mergeCell ref="G36:I36"/>
    <mergeCell ref="A40:I40"/>
  </mergeCells>
  <dataValidations count="1">
    <dataValidation type="whole" operator="greaterThanOrEqual" allowBlank="1" showInputMessage="1" showErrorMessage="1" errorTitle="Błąd rejestracji danych" error="Wprowadzona musi być liczba całkowita dodatnia" sqref="C10:I14 D22:E22 D23:E23 D24:E24 D25:E25 F22 F23 F24 F25">
      <formula1>0</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Arkusz2"/>
  <dimension ref="A1:N374"/>
  <sheetViews>
    <sheetView showGridLines="0" zoomScale="75" workbookViewId="0">
      <pane ySplit="1" topLeftCell="A335" activePane="bottomLeft" state="frozen"/>
      <selection activeCell="B6" sqref="B6"/>
      <selection pane="bottomLeft"/>
    </sheetView>
  </sheetViews>
  <sheetFormatPr defaultRowHeight="12.75"/>
  <cols>
    <col min="1" max="1" width="3.85546875" style="69" customWidth="1"/>
    <col min="2" max="2" width="68.7109375" style="92" bestFit="1" customWidth="1"/>
    <col min="3" max="3" width="24.7109375" style="92" customWidth="1"/>
    <col min="4" max="4" width="13.5703125" style="92" bestFit="1" customWidth="1"/>
    <col min="5" max="5" width="11.7109375" style="69" customWidth="1"/>
    <col min="6" max="8" width="5.140625" style="70" bestFit="1" customWidth="1"/>
    <col min="10" max="10" width="16.140625" style="70" customWidth="1"/>
    <col min="11" max="11" width="72.5703125" style="122" customWidth="1"/>
    <col min="12" max="12" width="33.140625" style="70" customWidth="1"/>
    <col min="13" max="13" width="35" style="69" customWidth="1"/>
    <col min="14" max="16384" width="9.140625" style="69"/>
  </cols>
  <sheetData>
    <row r="1" spans="1:14">
      <c r="A1" s="66" t="s">
        <v>176</v>
      </c>
      <c r="B1" s="67" t="s">
        <v>177</v>
      </c>
      <c r="C1" s="67" t="s">
        <v>178</v>
      </c>
      <c r="D1" s="67" t="s">
        <v>179</v>
      </c>
      <c r="E1" s="68" t="s">
        <v>180</v>
      </c>
      <c r="F1" s="66" t="s">
        <v>181</v>
      </c>
      <c r="G1" s="66" t="s">
        <v>182</v>
      </c>
      <c r="H1" s="66" t="s">
        <v>183</v>
      </c>
      <c r="J1" s="118" t="s">
        <v>662</v>
      </c>
      <c r="K1" s="118" t="s">
        <v>664</v>
      </c>
      <c r="L1" s="118" t="s">
        <v>663</v>
      </c>
      <c r="M1" s="103" t="s">
        <v>1030</v>
      </c>
      <c r="N1" s="70"/>
    </row>
    <row r="2" spans="1:14">
      <c r="A2" s="71"/>
      <c r="B2" s="72" t="s">
        <v>765</v>
      </c>
      <c r="C2" s="73" t="s">
        <v>210</v>
      </c>
      <c r="D2" s="73" t="s">
        <v>130</v>
      </c>
      <c r="E2" s="74">
        <v>34892</v>
      </c>
      <c r="F2" s="75">
        <v>0</v>
      </c>
      <c r="G2" s="75">
        <v>0</v>
      </c>
      <c r="H2" s="75"/>
      <c r="J2" s="119">
        <v>30575</v>
      </c>
      <c r="K2" s="121" t="s">
        <v>774</v>
      </c>
      <c r="L2" s="120" t="s">
        <v>775</v>
      </c>
      <c r="M2" s="69" t="s">
        <v>461</v>
      </c>
      <c r="N2" s="70"/>
    </row>
    <row r="3" spans="1:14">
      <c r="A3" s="71"/>
      <c r="B3" s="72" t="s">
        <v>186</v>
      </c>
      <c r="C3" s="73" t="s">
        <v>187</v>
      </c>
      <c r="D3" s="73" t="s">
        <v>188</v>
      </c>
      <c r="E3" s="74">
        <v>428</v>
      </c>
      <c r="F3" s="75">
        <v>0</v>
      </c>
      <c r="G3" s="75">
        <v>1</v>
      </c>
      <c r="H3" s="75"/>
      <c r="J3" s="70">
        <v>30513</v>
      </c>
      <c r="K3" s="122" t="s">
        <v>776</v>
      </c>
      <c r="L3" s="70" t="s">
        <v>777</v>
      </c>
      <c r="M3" s="69" t="s">
        <v>778</v>
      </c>
      <c r="N3" s="70"/>
    </row>
    <row r="4" spans="1:14">
      <c r="A4" s="71"/>
      <c r="B4" s="73" t="s">
        <v>128</v>
      </c>
      <c r="C4" s="73" t="s">
        <v>596</v>
      </c>
      <c r="D4" s="73" t="s">
        <v>597</v>
      </c>
      <c r="E4" s="74">
        <v>429</v>
      </c>
      <c r="F4" s="75">
        <v>0</v>
      </c>
      <c r="G4" s="75">
        <v>2</v>
      </c>
      <c r="H4" s="75"/>
      <c r="J4" s="70">
        <v>30523</v>
      </c>
      <c r="K4" s="122" t="s">
        <v>782</v>
      </c>
      <c r="L4" s="70" t="s">
        <v>783</v>
      </c>
      <c r="M4" s="69" t="s">
        <v>784</v>
      </c>
      <c r="N4" s="70"/>
    </row>
    <row r="5" spans="1:14">
      <c r="A5" s="71"/>
      <c r="B5" s="76" t="s">
        <v>189</v>
      </c>
      <c r="C5" s="77" t="s">
        <v>190</v>
      </c>
      <c r="D5" s="77" t="s">
        <v>191</v>
      </c>
      <c r="E5" s="74">
        <v>442</v>
      </c>
      <c r="F5" s="78">
        <v>1</v>
      </c>
      <c r="G5" s="78">
        <v>1</v>
      </c>
      <c r="H5" s="78"/>
      <c r="J5" s="70">
        <v>30533</v>
      </c>
      <c r="K5" s="122" t="s">
        <v>785</v>
      </c>
      <c r="L5" s="70" t="s">
        <v>786</v>
      </c>
      <c r="M5" s="69" t="s">
        <v>787</v>
      </c>
      <c r="N5" s="70"/>
    </row>
    <row r="6" spans="1:14">
      <c r="A6" s="71"/>
      <c r="B6" s="76" t="s">
        <v>192</v>
      </c>
      <c r="C6" s="77" t="s">
        <v>208</v>
      </c>
      <c r="D6" s="77" t="s">
        <v>209</v>
      </c>
      <c r="E6" s="74">
        <v>424</v>
      </c>
      <c r="F6" s="78">
        <v>1</v>
      </c>
      <c r="G6" s="78">
        <v>1</v>
      </c>
      <c r="H6" s="78"/>
      <c r="J6" s="70">
        <v>30457</v>
      </c>
      <c r="K6" s="122" t="s">
        <v>788</v>
      </c>
      <c r="L6" s="70" t="s">
        <v>789</v>
      </c>
      <c r="M6" s="69" t="s">
        <v>790</v>
      </c>
      <c r="N6" s="70"/>
    </row>
    <row r="7" spans="1:14">
      <c r="A7" s="71"/>
      <c r="B7" s="76" t="s">
        <v>62</v>
      </c>
      <c r="C7" s="77" t="s">
        <v>210</v>
      </c>
      <c r="D7" s="77" t="s">
        <v>130</v>
      </c>
      <c r="E7" s="74">
        <v>163</v>
      </c>
      <c r="F7" s="78">
        <v>1</v>
      </c>
      <c r="G7" s="78">
        <v>1</v>
      </c>
      <c r="H7" s="78"/>
      <c r="J7" s="70">
        <v>30466</v>
      </c>
      <c r="K7" s="122" t="s">
        <v>791</v>
      </c>
      <c r="L7" s="70" t="s">
        <v>792</v>
      </c>
      <c r="M7" s="69" t="s">
        <v>793</v>
      </c>
      <c r="N7" s="70"/>
    </row>
    <row r="8" spans="1:14">
      <c r="A8" s="71"/>
      <c r="B8" s="76" t="s">
        <v>211</v>
      </c>
      <c r="C8" s="77" t="s">
        <v>212</v>
      </c>
      <c r="D8" s="77" t="s">
        <v>308</v>
      </c>
      <c r="E8" s="74">
        <v>427</v>
      </c>
      <c r="F8" s="78">
        <v>1</v>
      </c>
      <c r="G8" s="78">
        <v>1</v>
      </c>
      <c r="H8" s="78"/>
      <c r="J8" s="70">
        <v>30477</v>
      </c>
      <c r="K8" s="122" t="s">
        <v>794</v>
      </c>
      <c r="L8" s="70" t="s">
        <v>795</v>
      </c>
      <c r="M8" s="69" t="s">
        <v>796</v>
      </c>
      <c r="N8" s="70"/>
    </row>
    <row r="9" spans="1:14">
      <c r="A9" s="71"/>
      <c r="B9" s="76" t="s">
        <v>186</v>
      </c>
      <c r="C9" s="77" t="s">
        <v>187</v>
      </c>
      <c r="D9" s="77" t="s">
        <v>188</v>
      </c>
      <c r="E9" s="74">
        <v>428</v>
      </c>
      <c r="F9" s="78">
        <v>1</v>
      </c>
      <c r="G9" s="78">
        <v>1</v>
      </c>
      <c r="H9" s="78"/>
      <c r="J9" s="70">
        <v>30488</v>
      </c>
      <c r="K9" s="122" t="s">
        <v>797</v>
      </c>
      <c r="L9" s="70" t="s">
        <v>798</v>
      </c>
      <c r="M9" s="69" t="s">
        <v>799</v>
      </c>
      <c r="N9" s="70"/>
    </row>
    <row r="10" spans="1:14">
      <c r="A10" s="71"/>
      <c r="B10" s="76" t="s">
        <v>213</v>
      </c>
      <c r="C10" s="77" t="s">
        <v>214</v>
      </c>
      <c r="D10" s="77" t="s">
        <v>215</v>
      </c>
      <c r="E10" s="74">
        <v>426</v>
      </c>
      <c r="F10" s="78">
        <v>1</v>
      </c>
      <c r="G10" s="78">
        <v>1</v>
      </c>
      <c r="H10" s="78"/>
      <c r="J10" s="70">
        <v>30576</v>
      </c>
      <c r="K10" s="122" t="s">
        <v>804</v>
      </c>
      <c r="L10" s="70" t="s">
        <v>805</v>
      </c>
      <c r="M10" s="69" t="s">
        <v>806</v>
      </c>
      <c r="N10" s="70"/>
    </row>
    <row r="11" spans="1:14">
      <c r="A11" s="71"/>
      <c r="B11" s="76" t="s">
        <v>216</v>
      </c>
      <c r="C11" s="77" t="s">
        <v>217</v>
      </c>
      <c r="D11" s="77" t="s">
        <v>218</v>
      </c>
      <c r="E11" s="74">
        <v>432</v>
      </c>
      <c r="F11" s="78">
        <v>1</v>
      </c>
      <c r="G11" s="78">
        <v>1</v>
      </c>
      <c r="H11" s="78"/>
      <c r="J11" s="70">
        <v>30592</v>
      </c>
      <c r="K11" s="122" t="s">
        <v>807</v>
      </c>
      <c r="L11" s="70" t="s">
        <v>808</v>
      </c>
      <c r="M11" s="69" t="s">
        <v>809</v>
      </c>
      <c r="N11" s="70"/>
    </row>
    <row r="12" spans="1:14">
      <c r="A12" s="71"/>
      <c r="B12" s="76" t="s">
        <v>161</v>
      </c>
      <c r="C12" s="77" t="s">
        <v>162</v>
      </c>
      <c r="D12" s="77" t="s">
        <v>163</v>
      </c>
      <c r="E12" s="74">
        <v>36312</v>
      </c>
      <c r="F12" s="78">
        <v>1</v>
      </c>
      <c r="G12" s="78">
        <v>1</v>
      </c>
      <c r="H12" s="78"/>
      <c r="J12" s="70">
        <v>30601</v>
      </c>
      <c r="K12" s="122" t="s">
        <v>810</v>
      </c>
      <c r="L12" s="70" t="s">
        <v>811</v>
      </c>
      <c r="M12" s="69" t="s">
        <v>242</v>
      </c>
      <c r="N12" s="70"/>
    </row>
    <row r="13" spans="1:14">
      <c r="A13" s="71"/>
      <c r="B13" s="76" t="s">
        <v>184</v>
      </c>
      <c r="C13" s="76" t="s">
        <v>1040</v>
      </c>
      <c r="D13" s="76" t="s">
        <v>185</v>
      </c>
      <c r="E13" s="74">
        <v>430</v>
      </c>
      <c r="F13" s="78">
        <v>1</v>
      </c>
      <c r="G13" s="78">
        <v>1</v>
      </c>
      <c r="H13" s="78"/>
      <c r="J13" s="70">
        <v>30609</v>
      </c>
      <c r="K13" s="122" t="s">
        <v>812</v>
      </c>
      <c r="L13" s="70" t="s">
        <v>813</v>
      </c>
      <c r="M13" s="69" t="s">
        <v>814</v>
      </c>
      <c r="N13" s="70"/>
    </row>
    <row r="14" spans="1:14">
      <c r="A14" s="71"/>
      <c r="B14" s="77" t="s">
        <v>219</v>
      </c>
      <c r="C14" s="77" t="s">
        <v>220</v>
      </c>
      <c r="D14" s="77" t="s">
        <v>221</v>
      </c>
      <c r="E14" s="74">
        <v>30379</v>
      </c>
      <c r="F14" s="78">
        <v>1</v>
      </c>
      <c r="G14" s="78">
        <v>2</v>
      </c>
      <c r="H14" s="78">
        <v>1</v>
      </c>
      <c r="J14" s="70">
        <v>30615</v>
      </c>
      <c r="K14" s="122" t="s">
        <v>815</v>
      </c>
      <c r="L14" s="70" t="s">
        <v>816</v>
      </c>
      <c r="M14" s="69" t="s">
        <v>661</v>
      </c>
      <c r="N14" s="70"/>
    </row>
    <row r="15" spans="1:14">
      <c r="A15" s="71"/>
      <c r="B15" s="77" t="s">
        <v>222</v>
      </c>
      <c r="C15" s="77" t="s">
        <v>223</v>
      </c>
      <c r="D15" s="77" t="s">
        <v>224</v>
      </c>
      <c r="E15" s="74">
        <v>30397</v>
      </c>
      <c r="F15" s="78">
        <v>1</v>
      </c>
      <c r="G15" s="78">
        <v>2</v>
      </c>
      <c r="H15" s="78">
        <v>1</v>
      </c>
      <c r="J15" s="70">
        <v>30620</v>
      </c>
      <c r="K15" s="122" t="s">
        <v>817</v>
      </c>
      <c r="L15" s="70" t="s">
        <v>818</v>
      </c>
      <c r="M15" s="69" t="s">
        <v>330</v>
      </c>
    </row>
    <row r="16" spans="1:14">
      <c r="A16" s="71"/>
      <c r="B16" s="77" t="s">
        <v>225</v>
      </c>
      <c r="C16" s="77" t="s">
        <v>226</v>
      </c>
      <c r="D16" s="77" t="s">
        <v>227</v>
      </c>
      <c r="E16" s="74">
        <v>30022</v>
      </c>
      <c r="F16" s="78">
        <v>1</v>
      </c>
      <c r="G16" s="78">
        <v>2</v>
      </c>
      <c r="H16" s="78">
        <v>1</v>
      </c>
      <c r="J16" s="70">
        <v>30511</v>
      </c>
      <c r="K16" s="122" t="s">
        <v>819</v>
      </c>
      <c r="L16" s="70" t="s">
        <v>820</v>
      </c>
      <c r="M16" s="69" t="s">
        <v>308</v>
      </c>
    </row>
    <row r="17" spans="1:14">
      <c r="A17" s="71"/>
      <c r="B17" s="77" t="s">
        <v>234</v>
      </c>
      <c r="C17" s="77" t="s">
        <v>235</v>
      </c>
      <c r="D17" s="77" t="s">
        <v>236</v>
      </c>
      <c r="E17" s="74">
        <v>30413</v>
      </c>
      <c r="F17" s="78">
        <v>1</v>
      </c>
      <c r="G17" s="78">
        <v>2</v>
      </c>
      <c r="H17" s="78">
        <v>1</v>
      </c>
      <c r="J17" s="70">
        <v>30514</v>
      </c>
      <c r="K17" s="122" t="s">
        <v>822</v>
      </c>
      <c r="L17" s="70" t="s">
        <v>823</v>
      </c>
      <c r="M17" s="69" t="s">
        <v>365</v>
      </c>
    </row>
    <row r="18" spans="1:14">
      <c r="A18" s="71"/>
      <c r="B18" s="77" t="s">
        <v>237</v>
      </c>
      <c r="C18" s="77" t="s">
        <v>238</v>
      </c>
      <c r="D18" s="77" t="s">
        <v>239</v>
      </c>
      <c r="E18" s="74">
        <v>30023</v>
      </c>
      <c r="F18" s="78">
        <v>1</v>
      </c>
      <c r="G18" s="78">
        <v>2</v>
      </c>
      <c r="H18" s="78">
        <v>1</v>
      </c>
      <c r="J18" s="70">
        <v>30515</v>
      </c>
      <c r="K18" s="122" t="s">
        <v>825</v>
      </c>
      <c r="L18" s="70" t="s">
        <v>826</v>
      </c>
      <c r="M18" s="69" t="s">
        <v>365</v>
      </c>
    </row>
    <row r="19" spans="1:14">
      <c r="A19" s="71"/>
      <c r="B19" s="77" t="s">
        <v>240</v>
      </c>
      <c r="C19" s="77" t="s">
        <v>241</v>
      </c>
      <c r="D19" s="77" t="s">
        <v>242</v>
      </c>
      <c r="E19" s="74">
        <v>30429</v>
      </c>
      <c r="F19" s="78">
        <v>1</v>
      </c>
      <c r="G19" s="78">
        <v>2</v>
      </c>
      <c r="H19" s="78">
        <v>1</v>
      </c>
      <c r="J19" s="70">
        <v>30516</v>
      </c>
      <c r="K19" s="122" t="s">
        <v>827</v>
      </c>
      <c r="L19" s="70" t="s">
        <v>828</v>
      </c>
      <c r="M19" s="69" t="s">
        <v>829</v>
      </c>
    </row>
    <row r="20" spans="1:14">
      <c r="A20" s="71"/>
      <c r="B20" s="77" t="s">
        <v>243</v>
      </c>
      <c r="C20" s="77" t="s">
        <v>244</v>
      </c>
      <c r="D20" s="77" t="s">
        <v>245</v>
      </c>
      <c r="E20" s="74">
        <v>30324</v>
      </c>
      <c r="F20" s="78">
        <v>1</v>
      </c>
      <c r="G20" s="78">
        <v>2</v>
      </c>
      <c r="H20" s="78">
        <v>1</v>
      </c>
      <c r="J20" s="70">
        <v>30517</v>
      </c>
      <c r="K20" s="122" t="s">
        <v>830</v>
      </c>
      <c r="L20" s="70" t="s">
        <v>318</v>
      </c>
      <c r="M20" s="69" t="s">
        <v>319</v>
      </c>
    </row>
    <row r="21" spans="1:14">
      <c r="A21" s="71"/>
      <c r="B21" s="77" t="s">
        <v>246</v>
      </c>
      <c r="C21" s="77" t="s">
        <v>247</v>
      </c>
      <c r="D21" s="77" t="s">
        <v>248</v>
      </c>
      <c r="E21" s="74">
        <v>30380</v>
      </c>
      <c r="F21" s="78">
        <v>1</v>
      </c>
      <c r="G21" s="78">
        <v>2</v>
      </c>
      <c r="H21" s="78">
        <v>1</v>
      </c>
      <c r="J21" s="70">
        <v>30518</v>
      </c>
      <c r="K21" s="122" t="s">
        <v>842</v>
      </c>
      <c r="L21" s="70" t="s">
        <v>843</v>
      </c>
      <c r="M21" s="69" t="s">
        <v>260</v>
      </c>
      <c r="N21" s="70"/>
    </row>
    <row r="22" spans="1:14">
      <c r="A22" s="71"/>
      <c r="B22" s="77" t="s">
        <v>249</v>
      </c>
      <c r="C22" s="77" t="s">
        <v>250</v>
      </c>
      <c r="D22" s="77" t="s">
        <v>251</v>
      </c>
      <c r="E22" s="74">
        <v>30024</v>
      </c>
      <c r="F22" s="78">
        <v>1</v>
      </c>
      <c r="G22" s="78">
        <v>2</v>
      </c>
      <c r="H22" s="78">
        <v>1</v>
      </c>
      <c r="J22" s="70">
        <v>30519</v>
      </c>
      <c r="K22" s="122" t="s">
        <v>844</v>
      </c>
      <c r="L22" s="70" t="s">
        <v>845</v>
      </c>
      <c r="M22" s="69" t="s">
        <v>846</v>
      </c>
      <c r="N22" s="70"/>
    </row>
    <row r="23" spans="1:14">
      <c r="A23" s="71"/>
      <c r="B23" s="77" t="s">
        <v>256</v>
      </c>
      <c r="C23" s="77" t="s">
        <v>257</v>
      </c>
      <c r="D23" s="77" t="s">
        <v>221</v>
      </c>
      <c r="E23" s="74">
        <v>505</v>
      </c>
      <c r="F23" s="78">
        <v>1</v>
      </c>
      <c r="G23" s="78">
        <v>2</v>
      </c>
      <c r="H23" s="78">
        <v>1</v>
      </c>
      <c r="J23" s="70">
        <v>30521</v>
      </c>
      <c r="K23" s="122" t="s">
        <v>847</v>
      </c>
      <c r="L23" s="70" t="s">
        <v>848</v>
      </c>
      <c r="M23" s="69" t="s">
        <v>849</v>
      </c>
    </row>
    <row r="24" spans="1:14">
      <c r="A24" s="71"/>
      <c r="B24" s="77" t="s">
        <v>258</v>
      </c>
      <c r="C24" s="77" t="s">
        <v>259</v>
      </c>
      <c r="D24" s="77" t="s">
        <v>260</v>
      </c>
      <c r="E24" s="74">
        <v>30385</v>
      </c>
      <c r="F24" s="78">
        <v>1</v>
      </c>
      <c r="G24" s="78">
        <v>2</v>
      </c>
      <c r="H24" s="78">
        <v>1</v>
      </c>
      <c r="J24" s="70">
        <v>30522</v>
      </c>
      <c r="K24" s="122" t="s">
        <v>850</v>
      </c>
      <c r="L24" s="70" t="s">
        <v>598</v>
      </c>
      <c r="M24" s="69" t="s">
        <v>851</v>
      </c>
    </row>
    <row r="25" spans="1:14">
      <c r="A25" s="71"/>
      <c r="B25" s="77" t="s">
        <v>261</v>
      </c>
      <c r="C25" s="77" t="s">
        <v>262</v>
      </c>
      <c r="D25" s="77" t="s">
        <v>899</v>
      </c>
      <c r="E25" s="74">
        <v>30386</v>
      </c>
      <c r="F25" s="78">
        <v>1</v>
      </c>
      <c r="G25" s="78">
        <v>2</v>
      </c>
      <c r="H25" s="78">
        <v>1</v>
      </c>
      <c r="J25" s="70">
        <v>30524</v>
      </c>
      <c r="K25" s="122" t="s">
        <v>852</v>
      </c>
      <c r="L25" s="70" t="s">
        <v>853</v>
      </c>
      <c r="M25" s="69" t="s">
        <v>854</v>
      </c>
    </row>
    <row r="26" spans="1:14">
      <c r="A26" s="71"/>
      <c r="B26" s="77" t="s">
        <v>263</v>
      </c>
      <c r="C26" s="77" t="s">
        <v>264</v>
      </c>
      <c r="D26" s="77" t="s">
        <v>265</v>
      </c>
      <c r="E26" s="74">
        <v>30387</v>
      </c>
      <c r="F26" s="78">
        <v>1</v>
      </c>
      <c r="G26" s="78">
        <v>2</v>
      </c>
      <c r="H26" s="78">
        <v>1</v>
      </c>
      <c r="J26" s="70">
        <v>30525</v>
      </c>
      <c r="K26" s="122" t="s">
        <v>855</v>
      </c>
      <c r="L26" s="70" t="s">
        <v>922</v>
      </c>
      <c r="M26" s="69" t="s">
        <v>923</v>
      </c>
    </row>
    <row r="27" spans="1:14">
      <c r="A27" s="71"/>
      <c r="B27" s="77" t="s">
        <v>266</v>
      </c>
      <c r="C27" s="77" t="s">
        <v>267</v>
      </c>
      <c r="D27" s="77" t="s">
        <v>268</v>
      </c>
      <c r="E27" s="74">
        <v>30388</v>
      </c>
      <c r="F27" s="78">
        <v>1</v>
      </c>
      <c r="G27" s="78">
        <v>2</v>
      </c>
      <c r="H27" s="78">
        <v>1</v>
      </c>
      <c r="J27" s="70">
        <v>30526</v>
      </c>
      <c r="K27" s="122" t="s">
        <v>856</v>
      </c>
      <c r="L27" s="70" t="s">
        <v>599</v>
      </c>
      <c r="M27" s="69" t="s">
        <v>857</v>
      </c>
    </row>
    <row r="28" spans="1:14">
      <c r="A28" s="71"/>
      <c r="B28" s="77" t="s">
        <v>269</v>
      </c>
      <c r="C28" s="77" t="s">
        <v>270</v>
      </c>
      <c r="D28" s="77" t="s">
        <v>271</v>
      </c>
      <c r="E28" s="74">
        <v>30389</v>
      </c>
      <c r="F28" s="78">
        <v>1</v>
      </c>
      <c r="G28" s="78">
        <v>2</v>
      </c>
      <c r="H28" s="78">
        <v>1</v>
      </c>
      <c r="J28" s="70">
        <v>30528</v>
      </c>
      <c r="K28" s="122" t="s">
        <v>858</v>
      </c>
      <c r="L28" s="70" t="s">
        <v>859</v>
      </c>
      <c r="M28" s="69" t="s">
        <v>716</v>
      </c>
    </row>
    <row r="29" spans="1:14">
      <c r="A29" s="71"/>
      <c r="B29" s="77" t="s">
        <v>274</v>
      </c>
      <c r="C29" s="77" t="s">
        <v>275</v>
      </c>
      <c r="D29" s="77" t="s">
        <v>277</v>
      </c>
      <c r="E29" s="74">
        <v>30391</v>
      </c>
      <c r="F29" s="78">
        <v>1</v>
      </c>
      <c r="G29" s="78">
        <v>2</v>
      </c>
      <c r="H29" s="78">
        <v>1</v>
      </c>
      <c r="J29" s="70">
        <v>30529</v>
      </c>
      <c r="K29" s="122" t="s">
        <v>860</v>
      </c>
      <c r="L29" s="70" t="s">
        <v>861</v>
      </c>
      <c r="M29" s="69" t="s">
        <v>862</v>
      </c>
    </row>
    <row r="30" spans="1:14">
      <c r="A30" s="71"/>
      <c r="B30" s="77" t="s">
        <v>281</v>
      </c>
      <c r="C30" s="77" t="s">
        <v>291</v>
      </c>
      <c r="D30" s="77" t="s">
        <v>292</v>
      </c>
      <c r="E30" s="74">
        <v>30394</v>
      </c>
      <c r="F30" s="78">
        <v>1</v>
      </c>
      <c r="G30" s="78">
        <v>2</v>
      </c>
      <c r="H30" s="78">
        <v>1</v>
      </c>
      <c r="J30" s="70">
        <v>30530</v>
      </c>
      <c r="K30" s="122" t="s">
        <v>863</v>
      </c>
      <c r="L30" s="70" t="s">
        <v>864</v>
      </c>
      <c r="M30" s="69" t="s">
        <v>865</v>
      </c>
    </row>
    <row r="31" spans="1:14">
      <c r="A31" s="71"/>
      <c r="B31" s="77" t="s">
        <v>295</v>
      </c>
      <c r="C31" s="77" t="s">
        <v>296</v>
      </c>
      <c r="D31" s="77" t="s">
        <v>297</v>
      </c>
      <c r="E31" s="74">
        <v>30396</v>
      </c>
      <c r="F31" s="78">
        <v>1</v>
      </c>
      <c r="G31" s="78">
        <v>2</v>
      </c>
      <c r="H31" s="78">
        <v>1</v>
      </c>
      <c r="J31" s="70">
        <v>30531</v>
      </c>
      <c r="K31" s="122" t="s">
        <v>867</v>
      </c>
      <c r="L31" s="70" t="s">
        <v>868</v>
      </c>
      <c r="M31" s="69" t="s">
        <v>869</v>
      </c>
    </row>
    <row r="32" spans="1:14">
      <c r="A32" s="71"/>
      <c r="B32" s="77" t="s">
        <v>303</v>
      </c>
      <c r="C32" s="77" t="s">
        <v>304</v>
      </c>
      <c r="D32" s="77" t="s">
        <v>305</v>
      </c>
      <c r="E32" s="74">
        <v>30399</v>
      </c>
      <c r="F32" s="78">
        <v>1</v>
      </c>
      <c r="G32" s="78">
        <v>2</v>
      </c>
      <c r="H32" s="78">
        <v>1</v>
      </c>
      <c r="J32" s="70">
        <v>30532</v>
      </c>
      <c r="K32" s="122" t="s">
        <v>870</v>
      </c>
      <c r="L32" s="70" t="s">
        <v>871</v>
      </c>
      <c r="M32" s="69" t="s">
        <v>872</v>
      </c>
    </row>
    <row r="33" spans="1:13">
      <c r="A33" s="71"/>
      <c r="B33" s="77" t="s">
        <v>306</v>
      </c>
      <c r="C33" s="77" t="s">
        <v>307</v>
      </c>
      <c r="D33" s="77" t="s">
        <v>308</v>
      </c>
      <c r="E33" s="74">
        <v>30400</v>
      </c>
      <c r="F33" s="78">
        <v>1</v>
      </c>
      <c r="G33" s="78">
        <v>2</v>
      </c>
      <c r="H33" s="78">
        <v>1</v>
      </c>
      <c r="J33" s="70">
        <v>30534</v>
      </c>
      <c r="K33" s="122" t="s">
        <v>873</v>
      </c>
      <c r="L33" s="70" t="s">
        <v>874</v>
      </c>
      <c r="M33" s="69" t="s">
        <v>875</v>
      </c>
    </row>
    <row r="34" spans="1:13">
      <c r="A34" s="71"/>
      <c r="B34" s="77" t="s">
        <v>309</v>
      </c>
      <c r="C34" s="77" t="s">
        <v>310</v>
      </c>
      <c r="D34" s="77" t="s">
        <v>311</v>
      </c>
      <c r="E34" s="74">
        <v>30401</v>
      </c>
      <c r="F34" s="78">
        <v>1</v>
      </c>
      <c r="G34" s="78">
        <v>2</v>
      </c>
      <c r="H34" s="78">
        <v>1</v>
      </c>
      <c r="J34" s="70">
        <v>30535</v>
      </c>
      <c r="K34" s="122" t="s">
        <v>876</v>
      </c>
      <c r="L34" s="70" t="s">
        <v>877</v>
      </c>
      <c r="M34" s="69" t="s">
        <v>878</v>
      </c>
    </row>
    <row r="35" spans="1:13">
      <c r="A35" s="71"/>
      <c r="B35" s="77" t="s">
        <v>317</v>
      </c>
      <c r="C35" s="77" t="s">
        <v>318</v>
      </c>
      <c r="D35" s="77" t="s">
        <v>319</v>
      </c>
      <c r="E35" s="74">
        <v>30403</v>
      </c>
      <c r="F35" s="78">
        <v>1</v>
      </c>
      <c r="G35" s="78">
        <v>2</v>
      </c>
      <c r="H35" s="78">
        <v>1</v>
      </c>
      <c r="J35" s="70">
        <v>30536</v>
      </c>
      <c r="K35" s="122" t="s">
        <v>879</v>
      </c>
      <c r="L35" s="70" t="s">
        <v>880</v>
      </c>
      <c r="M35" s="69" t="s">
        <v>280</v>
      </c>
    </row>
    <row r="36" spans="1:13">
      <c r="A36" s="71"/>
      <c r="B36" s="77" t="s">
        <v>322</v>
      </c>
      <c r="C36" s="77" t="s">
        <v>323</v>
      </c>
      <c r="D36" s="77" t="s">
        <v>324</v>
      </c>
      <c r="E36" s="74">
        <v>30409</v>
      </c>
      <c r="F36" s="78">
        <v>1</v>
      </c>
      <c r="G36" s="78">
        <v>2</v>
      </c>
      <c r="H36" s="78">
        <v>1</v>
      </c>
      <c r="J36" s="70">
        <v>30537</v>
      </c>
      <c r="K36" s="122" t="s">
        <v>881</v>
      </c>
      <c r="L36" s="70" t="s">
        <v>882</v>
      </c>
      <c r="M36" s="69" t="s">
        <v>391</v>
      </c>
    </row>
    <row r="37" spans="1:13">
      <c r="A37" s="71"/>
      <c r="B37" s="77" t="s">
        <v>325</v>
      </c>
      <c r="C37" s="77" t="s">
        <v>326</v>
      </c>
      <c r="D37" s="77" t="s">
        <v>327</v>
      </c>
      <c r="E37" s="74">
        <v>30410</v>
      </c>
      <c r="F37" s="78">
        <v>1</v>
      </c>
      <c r="G37" s="78">
        <v>2</v>
      </c>
      <c r="H37" s="78">
        <v>1</v>
      </c>
      <c r="J37" s="70">
        <v>30538</v>
      </c>
      <c r="K37" s="122" t="s">
        <v>883</v>
      </c>
      <c r="L37" s="70" t="s">
        <v>884</v>
      </c>
      <c r="M37" s="69" t="s">
        <v>885</v>
      </c>
    </row>
    <row r="38" spans="1:13">
      <c r="A38" s="71"/>
      <c r="B38" s="77" t="s">
        <v>328</v>
      </c>
      <c r="C38" s="77" t="s">
        <v>329</v>
      </c>
      <c r="D38" s="77" t="s">
        <v>330</v>
      </c>
      <c r="E38" s="74">
        <v>30411</v>
      </c>
      <c r="F38" s="78">
        <v>1</v>
      </c>
      <c r="G38" s="78">
        <v>2</v>
      </c>
      <c r="H38" s="78">
        <v>1</v>
      </c>
      <c r="J38" s="70">
        <v>30444</v>
      </c>
      <c r="K38" s="122" t="s">
        <v>886</v>
      </c>
      <c r="L38" s="70" t="s">
        <v>888</v>
      </c>
      <c r="M38" s="69" t="s">
        <v>889</v>
      </c>
    </row>
    <row r="39" spans="1:13">
      <c r="A39" s="71"/>
      <c r="B39" s="77" t="s">
        <v>333</v>
      </c>
      <c r="C39" s="77" t="s">
        <v>334</v>
      </c>
      <c r="D39" s="77" t="s">
        <v>335</v>
      </c>
      <c r="E39" s="74">
        <v>30415</v>
      </c>
      <c r="F39" s="78">
        <v>1</v>
      </c>
      <c r="G39" s="78">
        <v>2</v>
      </c>
      <c r="H39" s="78">
        <v>1</v>
      </c>
      <c r="J39" s="70">
        <v>30445</v>
      </c>
      <c r="K39" s="122" t="s">
        <v>890</v>
      </c>
      <c r="L39" s="70" t="s">
        <v>891</v>
      </c>
      <c r="M39" s="69" t="s">
        <v>892</v>
      </c>
    </row>
    <row r="40" spans="1:13">
      <c r="A40" s="71"/>
      <c r="B40" s="77" t="s">
        <v>336</v>
      </c>
      <c r="C40" s="77" t="s">
        <v>337</v>
      </c>
      <c r="D40" s="77" t="s">
        <v>338</v>
      </c>
      <c r="E40" s="74">
        <v>30416</v>
      </c>
      <c r="F40" s="78">
        <v>1</v>
      </c>
      <c r="G40" s="78">
        <v>2</v>
      </c>
      <c r="H40" s="78">
        <v>1</v>
      </c>
      <c r="J40" s="70">
        <v>30446</v>
      </c>
      <c r="K40" s="122" t="s">
        <v>893</v>
      </c>
      <c r="L40" s="70" t="s">
        <v>894</v>
      </c>
      <c r="M40" s="69" t="s">
        <v>578</v>
      </c>
    </row>
    <row r="41" spans="1:13">
      <c r="A41" s="71"/>
      <c r="B41" s="77" t="s">
        <v>339</v>
      </c>
      <c r="C41" s="77" t="s">
        <v>340</v>
      </c>
      <c r="D41" s="77" t="s">
        <v>341</v>
      </c>
      <c r="E41" s="74">
        <v>30418</v>
      </c>
      <c r="F41" s="78">
        <v>1</v>
      </c>
      <c r="G41" s="78">
        <v>2</v>
      </c>
      <c r="H41" s="78">
        <v>1</v>
      </c>
      <c r="J41" s="70">
        <v>30447</v>
      </c>
      <c r="K41" s="122" t="s">
        <v>895</v>
      </c>
      <c r="L41" s="70" t="s">
        <v>687</v>
      </c>
      <c r="M41" s="69" t="s">
        <v>600</v>
      </c>
    </row>
    <row r="42" spans="1:13">
      <c r="A42" s="71"/>
      <c r="B42" s="77" t="s">
        <v>342</v>
      </c>
      <c r="C42" s="77" t="s">
        <v>343</v>
      </c>
      <c r="D42" s="77" t="s">
        <v>344</v>
      </c>
      <c r="E42" s="74">
        <v>30028</v>
      </c>
      <c r="F42" s="78">
        <v>1</v>
      </c>
      <c r="G42" s="78">
        <v>2</v>
      </c>
      <c r="H42" s="78">
        <v>1</v>
      </c>
      <c r="J42" s="70">
        <v>30449</v>
      </c>
      <c r="K42" s="122" t="s">
        <v>896</v>
      </c>
      <c r="L42" s="70" t="s">
        <v>897</v>
      </c>
      <c r="M42" s="69" t="s">
        <v>898</v>
      </c>
    </row>
    <row r="43" spans="1:13">
      <c r="A43" s="71"/>
      <c r="B43" s="77" t="s">
        <v>346</v>
      </c>
      <c r="C43" s="77" t="s">
        <v>347</v>
      </c>
      <c r="D43" s="77" t="s">
        <v>348</v>
      </c>
      <c r="E43" s="74">
        <v>30420</v>
      </c>
      <c r="F43" s="78">
        <v>1</v>
      </c>
      <c r="G43" s="78">
        <v>2</v>
      </c>
      <c r="H43" s="78">
        <v>1</v>
      </c>
      <c r="J43" s="70">
        <v>30451</v>
      </c>
      <c r="K43" s="122" t="s">
        <v>900</v>
      </c>
      <c r="L43" s="70" t="s">
        <v>901</v>
      </c>
      <c r="M43" s="69" t="s">
        <v>902</v>
      </c>
    </row>
    <row r="44" spans="1:13">
      <c r="A44" s="71"/>
      <c r="B44" s="77" t="s">
        <v>349</v>
      </c>
      <c r="C44" s="77" t="s">
        <v>350</v>
      </c>
      <c r="D44" s="77" t="s">
        <v>351</v>
      </c>
      <c r="E44" s="74">
        <v>30029</v>
      </c>
      <c r="F44" s="78">
        <v>1</v>
      </c>
      <c r="G44" s="78">
        <v>2</v>
      </c>
      <c r="H44" s="78">
        <v>1</v>
      </c>
      <c r="J44" s="70">
        <v>30452</v>
      </c>
      <c r="K44" s="122" t="s">
        <v>903</v>
      </c>
      <c r="L44" s="70" t="s">
        <v>904</v>
      </c>
      <c r="M44" s="69" t="s">
        <v>905</v>
      </c>
    </row>
    <row r="45" spans="1:13">
      <c r="A45" s="71"/>
      <c r="B45" s="77" t="s">
        <v>352</v>
      </c>
      <c r="C45" s="77" t="s">
        <v>353</v>
      </c>
      <c r="D45" s="77" t="s">
        <v>354</v>
      </c>
      <c r="E45" s="74">
        <v>30421</v>
      </c>
      <c r="F45" s="78">
        <v>1</v>
      </c>
      <c r="G45" s="78">
        <v>2</v>
      </c>
      <c r="H45" s="78">
        <v>1</v>
      </c>
      <c r="J45" s="70">
        <v>30455</v>
      </c>
      <c r="K45" s="122" t="s">
        <v>906</v>
      </c>
      <c r="L45" s="70" t="s">
        <v>907</v>
      </c>
      <c r="M45" s="69" t="s">
        <v>908</v>
      </c>
    </row>
    <row r="46" spans="1:13">
      <c r="A46" s="71"/>
      <c r="B46" s="77" t="s">
        <v>356</v>
      </c>
      <c r="C46" s="77" t="s">
        <v>357</v>
      </c>
      <c r="D46" s="77" t="s">
        <v>358</v>
      </c>
      <c r="E46" s="74">
        <v>30423</v>
      </c>
      <c r="F46" s="78">
        <v>1</v>
      </c>
      <c r="G46" s="78">
        <v>2</v>
      </c>
      <c r="H46" s="78">
        <v>1</v>
      </c>
      <c r="J46" s="70">
        <v>30456</v>
      </c>
      <c r="K46" s="122" t="s">
        <v>909</v>
      </c>
      <c r="L46" s="70" t="s">
        <v>910</v>
      </c>
      <c r="M46" s="69" t="s">
        <v>921</v>
      </c>
    </row>
    <row r="47" spans="1:13">
      <c r="A47" s="71"/>
      <c r="B47" s="77" t="s">
        <v>359</v>
      </c>
      <c r="C47" s="77" t="s">
        <v>360</v>
      </c>
      <c r="D47" s="77" t="s">
        <v>361</v>
      </c>
      <c r="E47" s="74">
        <v>30424</v>
      </c>
      <c r="F47" s="78">
        <v>1</v>
      </c>
      <c r="G47" s="78">
        <v>2</v>
      </c>
      <c r="H47" s="78">
        <v>1</v>
      </c>
      <c r="J47" s="70">
        <v>30460</v>
      </c>
      <c r="K47" s="122" t="s">
        <v>924</v>
      </c>
      <c r="L47" s="70" t="s">
        <v>925</v>
      </c>
      <c r="M47" s="69" t="s">
        <v>669</v>
      </c>
    </row>
    <row r="48" spans="1:13">
      <c r="A48" s="71"/>
      <c r="B48" s="77" t="s">
        <v>363</v>
      </c>
      <c r="C48" s="77" t="s">
        <v>364</v>
      </c>
      <c r="D48" s="77" t="s">
        <v>365</v>
      </c>
      <c r="E48" s="74">
        <v>30030</v>
      </c>
      <c r="F48" s="78">
        <v>1</v>
      </c>
      <c r="G48" s="78">
        <v>2</v>
      </c>
      <c r="H48" s="78">
        <v>1</v>
      </c>
      <c r="J48" s="70">
        <v>30461</v>
      </c>
      <c r="K48" s="122" t="s">
        <v>926</v>
      </c>
      <c r="L48" s="70" t="s">
        <v>927</v>
      </c>
      <c r="M48" s="69" t="s">
        <v>928</v>
      </c>
    </row>
    <row r="49" spans="1:13">
      <c r="A49" s="71"/>
      <c r="B49" s="77" t="s">
        <v>366</v>
      </c>
      <c r="C49" s="77" t="s">
        <v>367</v>
      </c>
      <c r="D49" s="77" t="s">
        <v>368</v>
      </c>
      <c r="E49" s="74">
        <v>30425</v>
      </c>
      <c r="F49" s="78">
        <v>1</v>
      </c>
      <c r="G49" s="78">
        <v>2</v>
      </c>
      <c r="H49" s="78">
        <v>1</v>
      </c>
      <c r="J49" s="70">
        <v>30462</v>
      </c>
      <c r="K49" s="122" t="s">
        <v>929</v>
      </c>
      <c r="L49" s="70" t="s">
        <v>930</v>
      </c>
      <c r="M49" s="69" t="s">
        <v>931</v>
      </c>
    </row>
    <row r="50" spans="1:13">
      <c r="A50" s="71"/>
      <c r="B50" s="77" t="s">
        <v>369</v>
      </c>
      <c r="C50" s="77" t="s">
        <v>370</v>
      </c>
      <c r="D50" s="77" t="s">
        <v>371</v>
      </c>
      <c r="E50" s="74">
        <v>30426</v>
      </c>
      <c r="F50" s="78">
        <v>1</v>
      </c>
      <c r="G50" s="78">
        <v>2</v>
      </c>
      <c r="H50" s="78">
        <v>1</v>
      </c>
      <c r="J50" s="70">
        <v>30463</v>
      </c>
      <c r="K50" s="122" t="s">
        <v>932</v>
      </c>
      <c r="L50" s="70" t="s">
        <v>933</v>
      </c>
      <c r="M50" s="69" t="s">
        <v>934</v>
      </c>
    </row>
    <row r="51" spans="1:13">
      <c r="A51" s="71"/>
      <c r="B51" s="77" t="s">
        <v>374</v>
      </c>
      <c r="C51" s="77" t="s">
        <v>375</v>
      </c>
      <c r="D51" s="77" t="s">
        <v>376</v>
      </c>
      <c r="E51" s="74">
        <v>30430</v>
      </c>
      <c r="F51" s="78">
        <v>1</v>
      </c>
      <c r="G51" s="78">
        <v>2</v>
      </c>
      <c r="H51" s="78">
        <v>1</v>
      </c>
      <c r="J51" s="70">
        <v>30464</v>
      </c>
      <c r="K51" s="122" t="s">
        <v>935</v>
      </c>
      <c r="L51" s="70" t="s">
        <v>936</v>
      </c>
      <c r="M51" s="69" t="s">
        <v>667</v>
      </c>
    </row>
    <row r="52" spans="1:13">
      <c r="A52" s="71"/>
      <c r="B52" s="77" t="s">
        <v>377</v>
      </c>
      <c r="C52" s="77" t="s">
        <v>378</v>
      </c>
      <c r="D52" s="77" t="s">
        <v>379</v>
      </c>
      <c r="E52" s="74">
        <v>30431</v>
      </c>
      <c r="F52" s="78">
        <v>1</v>
      </c>
      <c r="G52" s="78">
        <v>2</v>
      </c>
      <c r="H52" s="78">
        <v>1</v>
      </c>
      <c r="J52" s="70">
        <v>30465</v>
      </c>
      <c r="K52" s="122" t="s">
        <v>937</v>
      </c>
      <c r="L52" s="70" t="s">
        <v>938</v>
      </c>
      <c r="M52" s="69" t="s">
        <v>939</v>
      </c>
    </row>
    <row r="53" spans="1:13">
      <c r="A53" s="71"/>
      <c r="B53" s="77" t="s">
        <v>382</v>
      </c>
      <c r="C53" s="77" t="s">
        <v>383</v>
      </c>
      <c r="D53" s="77" t="s">
        <v>384</v>
      </c>
      <c r="E53" s="74">
        <v>30032</v>
      </c>
      <c r="F53" s="78">
        <v>1</v>
      </c>
      <c r="G53" s="78">
        <v>2</v>
      </c>
      <c r="H53" s="78">
        <v>1</v>
      </c>
      <c r="J53" s="70">
        <v>30467</v>
      </c>
      <c r="K53" s="122" t="s">
        <v>940</v>
      </c>
      <c r="L53" s="70" t="s">
        <v>941</v>
      </c>
      <c r="M53" s="69" t="s">
        <v>942</v>
      </c>
    </row>
    <row r="54" spans="1:13">
      <c r="A54" s="71"/>
      <c r="B54" s="77" t="s">
        <v>386</v>
      </c>
      <c r="C54" s="77" t="s">
        <v>387</v>
      </c>
      <c r="D54" s="77" t="s">
        <v>388</v>
      </c>
      <c r="E54" s="74">
        <v>30435</v>
      </c>
      <c r="F54" s="78">
        <v>1</v>
      </c>
      <c r="G54" s="78">
        <v>2</v>
      </c>
      <c r="H54" s="78">
        <v>1</v>
      </c>
      <c r="J54" s="70">
        <v>30468</v>
      </c>
      <c r="K54" s="122" t="s">
        <v>943</v>
      </c>
      <c r="L54" s="70" t="s">
        <v>944</v>
      </c>
      <c r="M54" s="69" t="s">
        <v>945</v>
      </c>
    </row>
    <row r="55" spans="1:13">
      <c r="A55" s="71"/>
      <c r="B55" s="77" t="s">
        <v>389</v>
      </c>
      <c r="C55" s="77" t="s">
        <v>390</v>
      </c>
      <c r="D55" s="77" t="s">
        <v>391</v>
      </c>
      <c r="E55" s="74">
        <v>30437</v>
      </c>
      <c r="F55" s="78">
        <v>1</v>
      </c>
      <c r="G55" s="78">
        <v>2</v>
      </c>
      <c r="H55" s="78">
        <v>1</v>
      </c>
      <c r="J55" s="70">
        <v>30470</v>
      </c>
      <c r="K55" s="122" t="s">
        <v>985</v>
      </c>
      <c r="L55" s="70" t="s">
        <v>986</v>
      </c>
      <c r="M55" s="69" t="s">
        <v>987</v>
      </c>
    </row>
    <row r="56" spans="1:13">
      <c r="A56" s="71"/>
      <c r="B56" s="77" t="s">
        <v>392</v>
      </c>
      <c r="C56" s="77" t="s">
        <v>393</v>
      </c>
      <c r="D56" s="77" t="s">
        <v>394</v>
      </c>
      <c r="E56" s="74">
        <v>30033</v>
      </c>
      <c r="F56" s="78">
        <v>1</v>
      </c>
      <c r="G56" s="78">
        <v>2</v>
      </c>
      <c r="H56" s="78">
        <v>1</v>
      </c>
      <c r="J56" s="70">
        <v>30471</v>
      </c>
      <c r="K56" s="122" t="s">
        <v>988</v>
      </c>
      <c r="L56" s="70" t="s">
        <v>989</v>
      </c>
      <c r="M56" s="69" t="s">
        <v>620</v>
      </c>
    </row>
    <row r="57" spans="1:13">
      <c r="A57" s="71"/>
      <c r="B57" s="77" t="s">
        <v>397</v>
      </c>
      <c r="C57" s="77" t="s">
        <v>398</v>
      </c>
      <c r="D57" s="77" t="s">
        <v>399</v>
      </c>
      <c r="E57" s="74">
        <v>30439</v>
      </c>
      <c r="F57" s="78">
        <v>1</v>
      </c>
      <c r="G57" s="78">
        <v>2</v>
      </c>
      <c r="H57" s="78">
        <v>1</v>
      </c>
      <c r="J57" s="70">
        <v>30472</v>
      </c>
      <c r="K57" s="122" t="s">
        <v>990</v>
      </c>
      <c r="L57" s="70" t="s">
        <v>574</v>
      </c>
      <c r="M57" s="69" t="s">
        <v>575</v>
      </c>
    </row>
    <row r="58" spans="1:13">
      <c r="A58" s="71"/>
      <c r="B58" s="77" t="s">
        <v>401</v>
      </c>
      <c r="C58" s="77" t="s">
        <v>402</v>
      </c>
      <c r="D58" s="77" t="s">
        <v>403</v>
      </c>
      <c r="E58" s="74">
        <v>30441</v>
      </c>
      <c r="F58" s="78">
        <v>1</v>
      </c>
      <c r="G58" s="78">
        <v>2</v>
      </c>
      <c r="H58" s="78">
        <v>1</v>
      </c>
      <c r="J58" s="70">
        <v>30474</v>
      </c>
      <c r="K58" s="122" t="s">
        <v>991</v>
      </c>
      <c r="L58" s="70" t="s">
        <v>652</v>
      </c>
      <c r="M58" s="69" t="s">
        <v>653</v>
      </c>
    </row>
    <row r="59" spans="1:13">
      <c r="A59" s="71"/>
      <c r="B59" s="77" t="s">
        <v>404</v>
      </c>
      <c r="C59" s="77" t="s">
        <v>405</v>
      </c>
      <c r="D59" s="77" t="s">
        <v>409</v>
      </c>
      <c r="E59" s="74">
        <v>30442</v>
      </c>
      <c r="F59" s="78">
        <v>1</v>
      </c>
      <c r="G59" s="78">
        <v>2</v>
      </c>
      <c r="H59" s="78">
        <v>1</v>
      </c>
      <c r="J59" s="70">
        <v>30475</v>
      </c>
      <c r="K59" s="122" t="s">
        <v>992</v>
      </c>
      <c r="L59" s="70" t="s">
        <v>993</v>
      </c>
      <c r="M59" s="69" t="s">
        <v>994</v>
      </c>
    </row>
    <row r="60" spans="1:13">
      <c r="A60" s="71"/>
      <c r="B60" s="77" t="s">
        <v>411</v>
      </c>
      <c r="C60" s="77" t="s">
        <v>412</v>
      </c>
      <c r="D60" s="77" t="s">
        <v>413</v>
      </c>
      <c r="E60" s="74">
        <v>30035</v>
      </c>
      <c r="F60" s="78">
        <v>1</v>
      </c>
      <c r="G60" s="78">
        <v>2</v>
      </c>
      <c r="H60" s="78">
        <v>1</v>
      </c>
      <c r="J60" s="70">
        <v>30476</v>
      </c>
      <c r="K60" s="122" t="s">
        <v>995</v>
      </c>
      <c r="L60" s="70" t="s">
        <v>996</v>
      </c>
      <c r="M60" s="69" t="s">
        <v>997</v>
      </c>
    </row>
    <row r="61" spans="1:13">
      <c r="A61" s="71"/>
      <c r="B61" s="77" t="s">
        <v>414</v>
      </c>
      <c r="C61" s="77" t="s">
        <v>415</v>
      </c>
      <c r="D61" s="77" t="s">
        <v>416</v>
      </c>
      <c r="E61" s="74">
        <v>30322</v>
      </c>
      <c r="F61" s="78">
        <v>1</v>
      </c>
      <c r="G61" s="78">
        <v>2</v>
      </c>
      <c r="H61" s="78">
        <v>1</v>
      </c>
      <c r="J61" s="70">
        <v>30479</v>
      </c>
      <c r="K61" s="122" t="s">
        <v>998</v>
      </c>
      <c r="L61" s="70" t="s">
        <v>999</v>
      </c>
      <c r="M61" s="69" t="s">
        <v>1000</v>
      </c>
    </row>
    <row r="62" spans="1:13">
      <c r="A62" s="71"/>
      <c r="B62" s="77" t="s">
        <v>831</v>
      </c>
      <c r="C62" s="77" t="s">
        <v>832</v>
      </c>
      <c r="D62" s="77" t="s">
        <v>417</v>
      </c>
      <c r="E62" s="74">
        <v>30323</v>
      </c>
      <c r="F62" s="78">
        <v>1</v>
      </c>
      <c r="G62" s="78">
        <v>2</v>
      </c>
      <c r="H62" s="78">
        <v>1</v>
      </c>
      <c r="J62" s="70">
        <v>30480</v>
      </c>
      <c r="K62" s="122" t="s">
        <v>1001</v>
      </c>
      <c r="L62" s="70" t="s">
        <v>1002</v>
      </c>
      <c r="M62" s="69" t="s">
        <v>1003</v>
      </c>
    </row>
    <row r="63" spans="1:13">
      <c r="A63" s="71"/>
      <c r="B63" s="77" t="s">
        <v>418</v>
      </c>
      <c r="C63" s="77" t="s">
        <v>419</v>
      </c>
      <c r="D63" s="77" t="s">
        <v>420</v>
      </c>
      <c r="E63" s="74">
        <v>30037</v>
      </c>
      <c r="F63" s="78">
        <v>1</v>
      </c>
      <c r="G63" s="78">
        <v>2</v>
      </c>
      <c r="H63" s="78">
        <v>1</v>
      </c>
      <c r="J63" s="70">
        <v>30481</v>
      </c>
      <c r="K63" s="122" t="s">
        <v>1004</v>
      </c>
      <c r="L63" s="70" t="s">
        <v>1005</v>
      </c>
      <c r="M63" s="69" t="s">
        <v>1006</v>
      </c>
    </row>
    <row r="64" spans="1:13">
      <c r="A64" s="71"/>
      <c r="B64" s="77" t="s">
        <v>425</v>
      </c>
      <c r="C64" s="77" t="s">
        <v>426</v>
      </c>
      <c r="D64" s="77" t="s">
        <v>427</v>
      </c>
      <c r="E64" s="74">
        <v>30327</v>
      </c>
      <c r="F64" s="78">
        <v>1</v>
      </c>
      <c r="G64" s="78">
        <v>2</v>
      </c>
      <c r="H64" s="78">
        <v>2</v>
      </c>
      <c r="J64" s="70">
        <v>30483</v>
      </c>
      <c r="K64" s="122" t="s">
        <v>1007</v>
      </c>
      <c r="L64" s="70" t="s">
        <v>1008</v>
      </c>
      <c r="M64" s="69" t="s">
        <v>1009</v>
      </c>
    </row>
    <row r="65" spans="1:13">
      <c r="A65" s="71"/>
      <c r="B65" s="77" t="s">
        <v>429</v>
      </c>
      <c r="C65" s="77" t="s">
        <v>430</v>
      </c>
      <c r="D65" s="77" t="s">
        <v>431</v>
      </c>
      <c r="E65" s="74">
        <v>30354</v>
      </c>
      <c r="F65" s="78">
        <v>1</v>
      </c>
      <c r="G65" s="78">
        <v>2</v>
      </c>
      <c r="H65" s="78">
        <v>2</v>
      </c>
      <c r="J65" s="70">
        <v>30484</v>
      </c>
      <c r="K65" s="122" t="s">
        <v>1010</v>
      </c>
      <c r="L65" s="70" t="s">
        <v>1011</v>
      </c>
      <c r="M65" s="69" t="s">
        <v>921</v>
      </c>
    </row>
    <row r="66" spans="1:13">
      <c r="A66" s="71"/>
      <c r="B66" s="77" t="s">
        <v>432</v>
      </c>
      <c r="C66" s="77" t="s">
        <v>367</v>
      </c>
      <c r="D66" s="77" t="s">
        <v>368</v>
      </c>
      <c r="E66" s="74">
        <v>30364</v>
      </c>
      <c r="F66" s="78">
        <v>1</v>
      </c>
      <c r="G66" s="78">
        <v>2</v>
      </c>
      <c r="H66" s="78">
        <v>2</v>
      </c>
      <c r="J66" s="70">
        <v>30485</v>
      </c>
      <c r="K66" s="122" t="s">
        <v>1012</v>
      </c>
      <c r="L66" s="70" t="s">
        <v>1013</v>
      </c>
      <c r="M66" s="69" t="s">
        <v>1014</v>
      </c>
    </row>
    <row r="67" spans="1:13">
      <c r="A67" s="71"/>
      <c r="B67" s="77" t="s">
        <v>433</v>
      </c>
      <c r="C67" s="77" t="s">
        <v>372</v>
      </c>
      <c r="D67" s="77" t="s">
        <v>373</v>
      </c>
      <c r="E67" s="74">
        <v>30045</v>
      </c>
      <c r="F67" s="78">
        <v>1</v>
      </c>
      <c r="G67" s="78">
        <v>2</v>
      </c>
      <c r="H67" s="78">
        <v>2</v>
      </c>
      <c r="J67" s="70">
        <v>30487</v>
      </c>
      <c r="K67" s="122" t="s">
        <v>1015</v>
      </c>
      <c r="L67" s="70" t="s">
        <v>1016</v>
      </c>
      <c r="M67" s="69" t="s">
        <v>1017</v>
      </c>
    </row>
    <row r="68" spans="1:13">
      <c r="A68" s="71"/>
      <c r="B68" s="77" t="s">
        <v>434</v>
      </c>
      <c r="C68" s="77" t="s">
        <v>435</v>
      </c>
      <c r="D68" s="77" t="s">
        <v>436</v>
      </c>
      <c r="E68" s="74">
        <v>30331</v>
      </c>
      <c r="F68" s="78">
        <v>1</v>
      </c>
      <c r="G68" s="78">
        <v>2</v>
      </c>
      <c r="H68" s="78">
        <v>2</v>
      </c>
      <c r="J68" s="70">
        <v>30489</v>
      </c>
      <c r="K68" s="122" t="s">
        <v>1018</v>
      </c>
      <c r="L68" s="70" t="s">
        <v>1019</v>
      </c>
      <c r="M68" s="69" t="s">
        <v>458</v>
      </c>
    </row>
    <row r="69" spans="1:13">
      <c r="A69" s="71"/>
      <c r="B69" s="77" t="s">
        <v>437</v>
      </c>
      <c r="C69" s="77" t="s">
        <v>412</v>
      </c>
      <c r="D69" s="77" t="s">
        <v>413</v>
      </c>
      <c r="E69" s="74">
        <v>30042</v>
      </c>
      <c r="F69" s="78">
        <v>1</v>
      </c>
      <c r="G69" s="78">
        <v>2</v>
      </c>
      <c r="H69" s="78">
        <v>2</v>
      </c>
      <c r="J69" s="70">
        <v>30490</v>
      </c>
      <c r="K69" s="122" t="s">
        <v>1020</v>
      </c>
      <c r="L69" s="70" t="s">
        <v>1022</v>
      </c>
      <c r="M69" s="69" t="s">
        <v>1023</v>
      </c>
    </row>
    <row r="70" spans="1:13">
      <c r="A70" s="71"/>
      <c r="B70" s="77" t="s">
        <v>438</v>
      </c>
      <c r="C70" s="77" t="s">
        <v>439</v>
      </c>
      <c r="D70" s="77" t="s">
        <v>442</v>
      </c>
      <c r="E70" s="74">
        <v>30043</v>
      </c>
      <c r="F70" s="78">
        <v>1</v>
      </c>
      <c r="G70" s="78">
        <v>2</v>
      </c>
      <c r="H70" s="78">
        <v>2</v>
      </c>
      <c r="J70" s="70">
        <v>30491</v>
      </c>
      <c r="K70" s="122" t="s">
        <v>1024</v>
      </c>
      <c r="L70" s="70" t="s">
        <v>1025</v>
      </c>
      <c r="M70" s="69" t="s">
        <v>355</v>
      </c>
    </row>
    <row r="71" spans="1:13">
      <c r="A71" s="123"/>
      <c r="B71" s="77" t="s">
        <v>443</v>
      </c>
      <c r="C71" s="77" t="s">
        <v>444</v>
      </c>
      <c r="D71" s="77" t="s">
        <v>833</v>
      </c>
      <c r="E71" s="74">
        <v>30332</v>
      </c>
      <c r="F71" s="78">
        <v>1</v>
      </c>
      <c r="G71" s="78">
        <v>2</v>
      </c>
      <c r="H71" s="78">
        <v>2</v>
      </c>
      <c r="J71" s="70">
        <v>30492</v>
      </c>
      <c r="K71" s="122" t="s">
        <v>1026</v>
      </c>
      <c r="L71" s="70" t="s">
        <v>272</v>
      </c>
      <c r="M71" s="69" t="s">
        <v>273</v>
      </c>
    </row>
    <row r="72" spans="1:13">
      <c r="A72" s="71"/>
      <c r="B72" s="77" t="s">
        <v>445</v>
      </c>
      <c r="C72" s="77" t="s">
        <v>446</v>
      </c>
      <c r="D72" s="77" t="s">
        <v>447</v>
      </c>
      <c r="E72" s="74">
        <v>30046</v>
      </c>
      <c r="F72" s="78">
        <v>1</v>
      </c>
      <c r="G72" s="78">
        <v>2</v>
      </c>
      <c r="H72" s="78">
        <v>2</v>
      </c>
      <c r="J72" s="70">
        <v>30493</v>
      </c>
      <c r="K72" s="122" t="s">
        <v>1027</v>
      </c>
      <c r="L72" s="70" t="s">
        <v>1028</v>
      </c>
      <c r="M72" s="69" t="s">
        <v>635</v>
      </c>
    </row>
    <row r="73" spans="1:13">
      <c r="A73" s="71"/>
      <c r="B73" s="77" t="s">
        <v>451</v>
      </c>
      <c r="C73" s="77" t="s">
        <v>452</v>
      </c>
      <c r="D73" s="77" t="s">
        <v>316</v>
      </c>
      <c r="E73" s="74">
        <v>30342</v>
      </c>
      <c r="F73" s="78">
        <v>1</v>
      </c>
      <c r="G73" s="78">
        <v>2</v>
      </c>
      <c r="H73" s="78">
        <v>2</v>
      </c>
      <c r="J73" s="70">
        <v>30495</v>
      </c>
      <c r="K73" s="122" t="s">
        <v>1029</v>
      </c>
      <c r="L73" s="70" t="s">
        <v>1047</v>
      </c>
      <c r="M73" s="69" t="s">
        <v>1048</v>
      </c>
    </row>
    <row r="74" spans="1:13">
      <c r="A74" s="71"/>
      <c r="B74" s="77" t="s">
        <v>453</v>
      </c>
      <c r="C74" s="77" t="s">
        <v>454</v>
      </c>
      <c r="D74" s="77" t="s">
        <v>271</v>
      </c>
      <c r="E74" s="74">
        <v>30343</v>
      </c>
      <c r="F74" s="78">
        <v>1</v>
      </c>
      <c r="G74" s="78">
        <v>2</v>
      </c>
      <c r="H74" s="78">
        <v>2</v>
      </c>
      <c r="J74" s="70">
        <v>30577</v>
      </c>
      <c r="K74" s="122" t="s">
        <v>1050</v>
      </c>
      <c r="L74" s="70" t="s">
        <v>1051</v>
      </c>
      <c r="M74" s="69" t="s">
        <v>416</v>
      </c>
    </row>
    <row r="75" spans="1:13">
      <c r="A75" s="71"/>
      <c r="B75" s="77" t="s">
        <v>455</v>
      </c>
      <c r="C75" s="77" t="s">
        <v>390</v>
      </c>
      <c r="D75" s="77" t="s">
        <v>391</v>
      </c>
      <c r="E75" s="74">
        <v>30344</v>
      </c>
      <c r="F75" s="78">
        <v>1</v>
      </c>
      <c r="G75" s="78">
        <v>2</v>
      </c>
      <c r="H75" s="78">
        <v>2</v>
      </c>
      <c r="J75" s="70">
        <v>30580</v>
      </c>
      <c r="K75" s="122" t="s">
        <v>1052</v>
      </c>
      <c r="L75" s="70" t="s">
        <v>837</v>
      </c>
      <c r="M75" s="69" t="s">
        <v>601</v>
      </c>
    </row>
    <row r="76" spans="1:13">
      <c r="A76" s="123"/>
      <c r="B76" s="77" t="s">
        <v>834</v>
      </c>
      <c r="C76" s="77" t="s">
        <v>278</v>
      </c>
      <c r="D76" s="77" t="s">
        <v>279</v>
      </c>
      <c r="E76" s="74">
        <v>30346</v>
      </c>
      <c r="F76" s="78">
        <v>1</v>
      </c>
      <c r="G76" s="78">
        <v>2</v>
      </c>
      <c r="H76" s="78">
        <v>2</v>
      </c>
      <c r="J76" s="70">
        <v>30581</v>
      </c>
      <c r="K76" s="122" t="s">
        <v>1053</v>
      </c>
      <c r="L76" s="70" t="s">
        <v>390</v>
      </c>
      <c r="M76" s="69" t="s">
        <v>391</v>
      </c>
    </row>
    <row r="77" spans="1:13">
      <c r="A77" s="71"/>
      <c r="B77" s="77" t="s">
        <v>456</v>
      </c>
      <c r="C77" s="77" t="s">
        <v>457</v>
      </c>
      <c r="D77" s="77" t="s">
        <v>585</v>
      </c>
      <c r="E77" s="74">
        <v>30347</v>
      </c>
      <c r="F77" s="78">
        <v>1</v>
      </c>
      <c r="G77" s="78">
        <v>2</v>
      </c>
      <c r="H77" s="78">
        <v>2</v>
      </c>
      <c r="J77" s="70">
        <v>30583</v>
      </c>
      <c r="K77" s="122" t="s">
        <v>1054</v>
      </c>
      <c r="L77" s="70" t="s">
        <v>1055</v>
      </c>
      <c r="M77" s="69" t="s">
        <v>552</v>
      </c>
    </row>
    <row r="78" spans="1:13">
      <c r="A78" s="71"/>
      <c r="B78" s="77" t="s">
        <v>459</v>
      </c>
      <c r="C78" s="77" t="s">
        <v>460</v>
      </c>
      <c r="D78" s="77" t="s">
        <v>461</v>
      </c>
      <c r="E78" s="74">
        <v>30349</v>
      </c>
      <c r="F78" s="78">
        <v>1</v>
      </c>
      <c r="G78" s="78">
        <v>2</v>
      </c>
      <c r="H78" s="78">
        <v>2</v>
      </c>
      <c r="J78" s="70">
        <v>30584</v>
      </c>
      <c r="K78" s="122" t="s">
        <v>1056</v>
      </c>
      <c r="L78" s="70" t="s">
        <v>1057</v>
      </c>
      <c r="M78" s="69" t="s">
        <v>1058</v>
      </c>
    </row>
    <row r="79" spans="1:13">
      <c r="A79" s="71"/>
      <c r="B79" s="77" t="s">
        <v>462</v>
      </c>
      <c r="C79" s="77" t="s">
        <v>463</v>
      </c>
      <c r="D79" s="77" t="s">
        <v>464</v>
      </c>
      <c r="E79" s="74">
        <v>30351</v>
      </c>
      <c r="F79" s="78">
        <v>1</v>
      </c>
      <c r="G79" s="78">
        <v>2</v>
      </c>
      <c r="H79" s="78">
        <v>2</v>
      </c>
      <c r="J79" s="70">
        <v>30585</v>
      </c>
      <c r="K79" s="122" t="s">
        <v>1059</v>
      </c>
      <c r="L79" s="70" t="s">
        <v>1063</v>
      </c>
      <c r="M79" s="69" t="s">
        <v>1064</v>
      </c>
    </row>
    <row r="80" spans="1:13">
      <c r="A80" s="71"/>
      <c r="B80" s="77" t="s">
        <v>465</v>
      </c>
      <c r="C80" s="77" t="s">
        <v>468</v>
      </c>
      <c r="D80" s="77" t="s">
        <v>469</v>
      </c>
      <c r="E80" s="74">
        <v>30352</v>
      </c>
      <c r="F80" s="78">
        <v>1</v>
      </c>
      <c r="G80" s="78">
        <v>2</v>
      </c>
      <c r="H80" s="78">
        <v>2</v>
      </c>
      <c r="J80" s="70">
        <v>30586</v>
      </c>
      <c r="K80" s="122" t="s">
        <v>1065</v>
      </c>
      <c r="L80" s="70" t="s">
        <v>1066</v>
      </c>
      <c r="M80" s="69" t="s">
        <v>1067</v>
      </c>
    </row>
    <row r="81" spans="1:13">
      <c r="A81" s="71"/>
      <c r="B81" s="77" t="s">
        <v>471</v>
      </c>
      <c r="C81" s="77" t="s">
        <v>340</v>
      </c>
      <c r="D81" s="77" t="s">
        <v>341</v>
      </c>
      <c r="E81" s="74">
        <v>30353</v>
      </c>
      <c r="F81" s="78">
        <v>1</v>
      </c>
      <c r="G81" s="78">
        <v>2</v>
      </c>
      <c r="H81" s="78">
        <v>2</v>
      </c>
      <c r="J81" s="70">
        <v>30587</v>
      </c>
      <c r="K81" s="122" t="s">
        <v>1068</v>
      </c>
      <c r="L81" s="70" t="s">
        <v>320</v>
      </c>
      <c r="M81" s="69" t="s">
        <v>321</v>
      </c>
    </row>
    <row r="82" spans="1:13">
      <c r="A82" s="71"/>
      <c r="B82" s="77" t="s">
        <v>472</v>
      </c>
      <c r="C82" s="77" t="s">
        <v>586</v>
      </c>
      <c r="D82" s="77" t="s">
        <v>587</v>
      </c>
      <c r="E82" s="74">
        <v>30355</v>
      </c>
      <c r="F82" s="78">
        <v>1</v>
      </c>
      <c r="G82" s="78">
        <v>2</v>
      </c>
      <c r="H82" s="78">
        <v>2</v>
      </c>
      <c r="J82" s="70">
        <v>30588</v>
      </c>
      <c r="K82" s="122" t="s">
        <v>1069</v>
      </c>
      <c r="L82" s="70" t="s">
        <v>1070</v>
      </c>
      <c r="M82" s="69" t="s">
        <v>1071</v>
      </c>
    </row>
    <row r="83" spans="1:13">
      <c r="A83" s="71"/>
      <c r="B83" s="77" t="s">
        <v>473</v>
      </c>
      <c r="C83" s="77" t="s">
        <v>474</v>
      </c>
      <c r="D83" s="77" t="s">
        <v>308</v>
      </c>
      <c r="E83" s="74">
        <v>30356</v>
      </c>
      <c r="F83" s="78">
        <v>1</v>
      </c>
      <c r="G83" s="78">
        <v>2</v>
      </c>
      <c r="H83" s="78">
        <v>2</v>
      </c>
      <c r="J83" s="70">
        <v>30589</v>
      </c>
      <c r="K83" s="122" t="s">
        <v>1072</v>
      </c>
      <c r="L83" s="70" t="s">
        <v>1073</v>
      </c>
      <c r="M83" s="69" t="s">
        <v>509</v>
      </c>
    </row>
    <row r="84" spans="1:13">
      <c r="A84" s="71"/>
      <c r="B84" s="77" t="s">
        <v>475</v>
      </c>
      <c r="C84" s="77" t="s">
        <v>395</v>
      </c>
      <c r="D84" s="77" t="s">
        <v>396</v>
      </c>
      <c r="E84" s="74">
        <v>30357</v>
      </c>
      <c r="F84" s="78">
        <v>1</v>
      </c>
      <c r="G84" s="78">
        <v>2</v>
      </c>
      <c r="H84" s="78">
        <v>2</v>
      </c>
      <c r="J84" s="70">
        <v>30590</v>
      </c>
      <c r="K84" s="122" t="s">
        <v>41</v>
      </c>
      <c r="L84" s="70" t="s">
        <v>1074</v>
      </c>
      <c r="M84" s="69" t="s">
        <v>1075</v>
      </c>
    </row>
    <row r="85" spans="1:13">
      <c r="A85" s="71"/>
      <c r="B85" s="77" t="s">
        <v>476</v>
      </c>
      <c r="C85" s="77" t="s">
        <v>380</v>
      </c>
      <c r="D85" s="77" t="s">
        <v>381</v>
      </c>
      <c r="E85" s="74">
        <v>30358</v>
      </c>
      <c r="F85" s="78">
        <v>1</v>
      </c>
      <c r="G85" s="78">
        <v>2</v>
      </c>
      <c r="H85" s="78">
        <v>2</v>
      </c>
      <c r="J85" s="70">
        <v>30591</v>
      </c>
      <c r="K85" s="122" t="s">
        <v>1076</v>
      </c>
      <c r="L85" s="70" t="s">
        <v>1077</v>
      </c>
      <c r="M85" s="69" t="s">
        <v>255</v>
      </c>
    </row>
    <row r="86" spans="1:13">
      <c r="A86" s="71"/>
      <c r="B86" s="77" t="s">
        <v>477</v>
      </c>
      <c r="C86" s="77" t="s">
        <v>478</v>
      </c>
      <c r="D86" s="77" t="s">
        <v>358</v>
      </c>
      <c r="E86" s="74">
        <v>30360</v>
      </c>
      <c r="F86" s="78">
        <v>1</v>
      </c>
      <c r="G86" s="78">
        <v>2</v>
      </c>
      <c r="H86" s="78">
        <v>2</v>
      </c>
      <c r="J86" s="70">
        <v>30594</v>
      </c>
      <c r="K86" s="122" t="s">
        <v>1078</v>
      </c>
      <c r="L86" s="70" t="s">
        <v>1079</v>
      </c>
      <c r="M86" s="69" t="s">
        <v>685</v>
      </c>
    </row>
    <row r="87" spans="1:13">
      <c r="A87" s="71"/>
      <c r="B87" s="77" t="s">
        <v>479</v>
      </c>
      <c r="C87" s="77" t="s">
        <v>296</v>
      </c>
      <c r="D87" s="77" t="s">
        <v>297</v>
      </c>
      <c r="E87" s="74">
        <v>30362</v>
      </c>
      <c r="F87" s="78">
        <v>1</v>
      </c>
      <c r="G87" s="78">
        <v>2</v>
      </c>
      <c r="H87" s="78">
        <v>2</v>
      </c>
      <c r="J87" s="70">
        <v>30595</v>
      </c>
      <c r="K87" s="122" t="s">
        <v>1080</v>
      </c>
      <c r="L87" s="70" t="s">
        <v>1081</v>
      </c>
      <c r="M87" s="69" t="s">
        <v>1082</v>
      </c>
    </row>
    <row r="88" spans="1:13">
      <c r="A88" s="71"/>
      <c r="B88" s="77" t="s">
        <v>480</v>
      </c>
      <c r="C88" s="77" t="s">
        <v>481</v>
      </c>
      <c r="D88" s="77" t="s">
        <v>482</v>
      </c>
      <c r="E88" s="74">
        <v>30369</v>
      </c>
      <c r="F88" s="78">
        <v>1</v>
      </c>
      <c r="G88" s="78">
        <v>2</v>
      </c>
      <c r="H88" s="78">
        <v>3</v>
      </c>
      <c r="J88" s="70">
        <v>30597</v>
      </c>
      <c r="K88" s="122" t="s">
        <v>1083</v>
      </c>
      <c r="L88" s="70" t="s">
        <v>1084</v>
      </c>
      <c r="M88" s="69" t="s">
        <v>1085</v>
      </c>
    </row>
    <row r="89" spans="1:13">
      <c r="A89" s="71"/>
      <c r="B89" s="77" t="s">
        <v>15</v>
      </c>
      <c r="C89" s="77" t="s">
        <v>16</v>
      </c>
      <c r="D89" s="77" t="s">
        <v>17</v>
      </c>
      <c r="E89" s="74">
        <v>33280</v>
      </c>
      <c r="F89" s="78">
        <v>1</v>
      </c>
      <c r="G89" s="78">
        <v>2</v>
      </c>
      <c r="H89" s="78">
        <v>3</v>
      </c>
      <c r="J89" s="70">
        <v>30598</v>
      </c>
      <c r="K89" s="122" t="s">
        <v>1086</v>
      </c>
      <c r="L89" s="70" t="s">
        <v>1087</v>
      </c>
      <c r="M89" s="69" t="s">
        <v>1088</v>
      </c>
    </row>
    <row r="90" spans="1:13">
      <c r="A90" s="71"/>
      <c r="B90" s="77" t="s">
        <v>486</v>
      </c>
      <c r="C90" s="77" t="s">
        <v>487</v>
      </c>
      <c r="D90" s="77" t="s">
        <v>490</v>
      </c>
      <c r="E90" s="74">
        <v>30367</v>
      </c>
      <c r="F90" s="78">
        <v>1</v>
      </c>
      <c r="G90" s="78">
        <v>2</v>
      </c>
      <c r="H90" s="78">
        <v>3</v>
      </c>
      <c r="J90" s="70">
        <v>30600</v>
      </c>
      <c r="K90" s="122" t="s">
        <v>1089</v>
      </c>
      <c r="L90" s="70" t="s">
        <v>1090</v>
      </c>
      <c r="M90" s="69" t="s">
        <v>1091</v>
      </c>
    </row>
    <row r="91" spans="1:13">
      <c r="A91" s="71"/>
      <c r="B91" s="77" t="s">
        <v>491</v>
      </c>
      <c r="C91" s="77" t="s">
        <v>493</v>
      </c>
      <c r="D91" s="77" t="s">
        <v>494</v>
      </c>
      <c r="E91" s="74">
        <v>30370</v>
      </c>
      <c r="F91" s="78">
        <v>1</v>
      </c>
      <c r="G91" s="78">
        <v>2</v>
      </c>
      <c r="H91" s="78">
        <v>3</v>
      </c>
      <c r="J91" s="70">
        <v>30602</v>
      </c>
      <c r="K91" s="122" t="s">
        <v>1092</v>
      </c>
      <c r="L91" s="70" t="s">
        <v>1093</v>
      </c>
      <c r="M91" s="69" t="s">
        <v>268</v>
      </c>
    </row>
    <row r="92" spans="1:13">
      <c r="A92" s="71"/>
      <c r="B92" s="77" t="s">
        <v>495</v>
      </c>
      <c r="C92" s="77" t="s">
        <v>496</v>
      </c>
      <c r="D92" s="77" t="s">
        <v>497</v>
      </c>
      <c r="E92" s="74">
        <v>30372</v>
      </c>
      <c r="F92" s="78">
        <v>1</v>
      </c>
      <c r="G92" s="78">
        <v>2</v>
      </c>
      <c r="H92" s="78">
        <v>3</v>
      </c>
      <c r="J92" s="70">
        <v>30603</v>
      </c>
      <c r="K92" s="122" t="s">
        <v>1094</v>
      </c>
      <c r="L92" s="70" t="s">
        <v>1095</v>
      </c>
      <c r="M92" s="69" t="s">
        <v>1096</v>
      </c>
    </row>
    <row r="93" spans="1:13">
      <c r="A93" s="71"/>
      <c r="B93" s="77" t="s">
        <v>498</v>
      </c>
      <c r="C93" s="77" t="s">
        <v>499</v>
      </c>
      <c r="D93" s="77" t="s">
        <v>500</v>
      </c>
      <c r="E93" s="74">
        <v>30368</v>
      </c>
      <c r="F93" s="78">
        <v>1</v>
      </c>
      <c r="G93" s="78">
        <v>2</v>
      </c>
      <c r="H93" s="78">
        <v>3</v>
      </c>
      <c r="J93" s="70">
        <v>30604</v>
      </c>
      <c r="K93" s="122" t="s">
        <v>1097</v>
      </c>
      <c r="L93" s="70" t="s">
        <v>1098</v>
      </c>
      <c r="M93" s="69" t="s">
        <v>368</v>
      </c>
    </row>
    <row r="94" spans="1:13">
      <c r="A94" s="71"/>
      <c r="B94" s="77" t="s">
        <v>501</v>
      </c>
      <c r="C94" s="77" t="s">
        <v>502</v>
      </c>
      <c r="D94" s="77" t="s">
        <v>503</v>
      </c>
      <c r="E94" s="74">
        <v>30373</v>
      </c>
      <c r="F94" s="78">
        <v>1</v>
      </c>
      <c r="G94" s="78">
        <v>2</v>
      </c>
      <c r="H94" s="78">
        <v>3</v>
      </c>
      <c r="J94" s="70">
        <v>30607</v>
      </c>
      <c r="K94" s="122" t="s">
        <v>1099</v>
      </c>
      <c r="L94" s="70" t="s">
        <v>1100</v>
      </c>
      <c r="M94" s="69" t="s">
        <v>417</v>
      </c>
    </row>
    <row r="95" spans="1:13">
      <c r="A95" s="71"/>
      <c r="B95" s="77" t="s">
        <v>504</v>
      </c>
      <c r="C95" s="77" t="s">
        <v>505</v>
      </c>
      <c r="D95" s="77" t="s">
        <v>506</v>
      </c>
      <c r="E95" s="74">
        <v>30374</v>
      </c>
      <c r="F95" s="78">
        <v>1</v>
      </c>
      <c r="G95" s="78">
        <v>2</v>
      </c>
      <c r="H95" s="78">
        <v>3</v>
      </c>
      <c r="J95" s="70">
        <v>30610</v>
      </c>
      <c r="K95" s="122" t="s">
        <v>1101</v>
      </c>
      <c r="L95" s="70" t="s">
        <v>1102</v>
      </c>
      <c r="M95" s="69" t="s">
        <v>1103</v>
      </c>
    </row>
    <row r="96" spans="1:13">
      <c r="A96" s="71"/>
      <c r="B96" s="77" t="s">
        <v>507</v>
      </c>
      <c r="C96" s="77" t="s">
        <v>508</v>
      </c>
      <c r="D96" s="77" t="s">
        <v>509</v>
      </c>
      <c r="E96" s="74">
        <v>30375</v>
      </c>
      <c r="F96" s="78">
        <v>1</v>
      </c>
      <c r="G96" s="78">
        <v>2</v>
      </c>
      <c r="H96" s="78">
        <v>3</v>
      </c>
      <c r="J96" s="70">
        <v>30611</v>
      </c>
      <c r="K96" s="122" t="s">
        <v>1104</v>
      </c>
      <c r="L96" s="70" t="s">
        <v>1105</v>
      </c>
      <c r="M96" s="69" t="s">
        <v>330</v>
      </c>
    </row>
    <row r="97" spans="1:13">
      <c r="A97" s="71"/>
      <c r="B97" s="77" t="s">
        <v>510</v>
      </c>
      <c r="C97" s="77" t="s">
        <v>511</v>
      </c>
      <c r="D97" s="77" t="s">
        <v>294</v>
      </c>
      <c r="E97" s="74">
        <v>30377</v>
      </c>
      <c r="F97" s="78">
        <v>1</v>
      </c>
      <c r="G97" s="78">
        <v>2</v>
      </c>
      <c r="H97" s="78">
        <v>3</v>
      </c>
      <c r="J97" s="70">
        <v>30612</v>
      </c>
      <c r="K97" s="122" t="s">
        <v>1106</v>
      </c>
      <c r="L97" s="70" t="s">
        <v>838</v>
      </c>
      <c r="M97" s="69" t="s">
        <v>839</v>
      </c>
    </row>
    <row r="98" spans="1:13">
      <c r="A98" s="71"/>
      <c r="B98" s="77" t="s">
        <v>779</v>
      </c>
      <c r="C98" s="77" t="s">
        <v>780</v>
      </c>
      <c r="D98" s="77" t="s">
        <v>781</v>
      </c>
      <c r="E98" s="74">
        <v>30312</v>
      </c>
      <c r="F98" s="78">
        <v>1</v>
      </c>
      <c r="G98" s="78">
        <v>2</v>
      </c>
      <c r="H98" s="78">
        <v>4</v>
      </c>
      <c r="J98" s="70">
        <v>30613</v>
      </c>
      <c r="K98" s="122" t="s">
        <v>1107</v>
      </c>
      <c r="L98" s="70" t="s">
        <v>1108</v>
      </c>
      <c r="M98" s="69" t="s">
        <v>1109</v>
      </c>
    </row>
    <row r="99" spans="1:13">
      <c r="A99" s="71"/>
      <c r="B99" s="77" t="s">
        <v>617</v>
      </c>
      <c r="C99" s="77" t="s">
        <v>618</v>
      </c>
      <c r="D99" s="77" t="s">
        <v>399</v>
      </c>
      <c r="E99" s="74">
        <v>30299</v>
      </c>
      <c r="F99" s="78">
        <v>1</v>
      </c>
      <c r="G99" s="78">
        <v>2</v>
      </c>
      <c r="H99" s="78">
        <v>5</v>
      </c>
      <c r="J99" s="70">
        <v>30614</v>
      </c>
      <c r="K99" s="122" t="s">
        <v>1110</v>
      </c>
      <c r="L99" s="70" t="s">
        <v>1049</v>
      </c>
      <c r="M99" s="69" t="s">
        <v>260</v>
      </c>
    </row>
    <row r="100" spans="1:13">
      <c r="A100" s="71"/>
      <c r="B100" s="77" t="s">
        <v>673</v>
      </c>
      <c r="C100" s="77" t="s">
        <v>674</v>
      </c>
      <c r="D100" s="77" t="s">
        <v>675</v>
      </c>
      <c r="E100" s="74">
        <v>30300</v>
      </c>
      <c r="F100" s="78">
        <v>1</v>
      </c>
      <c r="G100" s="78">
        <v>2</v>
      </c>
      <c r="H100" s="78">
        <v>5</v>
      </c>
      <c r="J100" s="70">
        <v>30616</v>
      </c>
      <c r="K100" s="122" t="s">
        <v>1111</v>
      </c>
      <c r="L100" s="70" t="s">
        <v>1112</v>
      </c>
      <c r="M100" s="69" t="s">
        <v>667</v>
      </c>
    </row>
    <row r="101" spans="1:13">
      <c r="A101" s="71"/>
      <c r="B101" s="77" t="s">
        <v>284</v>
      </c>
      <c r="C101" s="77" t="s">
        <v>677</v>
      </c>
      <c r="D101" s="77" t="s">
        <v>678</v>
      </c>
      <c r="E101" s="74">
        <v>30303</v>
      </c>
      <c r="F101" s="78">
        <v>1</v>
      </c>
      <c r="G101" s="78">
        <v>2</v>
      </c>
      <c r="H101" s="78">
        <v>5</v>
      </c>
      <c r="J101" s="70">
        <v>30618</v>
      </c>
      <c r="K101" s="122" t="s">
        <v>1113</v>
      </c>
      <c r="L101" s="70" t="s">
        <v>293</v>
      </c>
      <c r="M101" s="69" t="s">
        <v>1114</v>
      </c>
    </row>
    <row r="102" spans="1:13">
      <c r="A102" s="71"/>
      <c r="B102" s="77" t="s">
        <v>679</v>
      </c>
      <c r="C102" s="77" t="s">
        <v>680</v>
      </c>
      <c r="D102" s="77" t="s">
        <v>681</v>
      </c>
      <c r="E102" s="74">
        <v>30305</v>
      </c>
      <c r="F102" s="78">
        <v>1</v>
      </c>
      <c r="G102" s="78">
        <v>2</v>
      </c>
      <c r="H102" s="78">
        <v>5</v>
      </c>
      <c r="J102" s="70">
        <v>30619</v>
      </c>
      <c r="K102" s="122" t="s">
        <v>1115</v>
      </c>
      <c r="L102" s="70" t="s">
        <v>1116</v>
      </c>
      <c r="M102" s="69" t="s">
        <v>1117</v>
      </c>
    </row>
    <row r="103" spans="1:13">
      <c r="A103" s="71"/>
      <c r="B103" s="77" t="s">
        <v>682</v>
      </c>
      <c r="C103" s="77" t="s">
        <v>683</v>
      </c>
      <c r="D103" s="77" t="s">
        <v>684</v>
      </c>
      <c r="E103" s="74">
        <v>30306</v>
      </c>
      <c r="F103" s="78">
        <v>1</v>
      </c>
      <c r="G103" s="78">
        <v>2</v>
      </c>
      <c r="H103" s="78">
        <v>5</v>
      </c>
      <c r="J103" s="70">
        <v>30621</v>
      </c>
      <c r="K103" s="122" t="s">
        <v>1118</v>
      </c>
      <c r="L103" s="70" t="s">
        <v>1122</v>
      </c>
      <c r="M103" s="69" t="s">
        <v>447</v>
      </c>
    </row>
    <row r="104" spans="1:13" ht="24">
      <c r="A104" s="71"/>
      <c r="B104" s="79" t="s">
        <v>647</v>
      </c>
      <c r="C104" s="79" t="s">
        <v>648</v>
      </c>
      <c r="D104" s="77" t="s">
        <v>649</v>
      </c>
      <c r="E104" s="74">
        <v>30285</v>
      </c>
      <c r="F104" s="78">
        <v>1</v>
      </c>
      <c r="G104" s="78">
        <v>2</v>
      </c>
      <c r="H104" s="78">
        <v>5</v>
      </c>
      <c r="J104" s="70">
        <v>30622</v>
      </c>
      <c r="K104" s="122" t="s">
        <v>1123</v>
      </c>
      <c r="L104" s="70" t="s">
        <v>1124</v>
      </c>
      <c r="M104" s="69" t="s">
        <v>667</v>
      </c>
    </row>
    <row r="105" spans="1:13">
      <c r="A105" s="71"/>
      <c r="B105" s="79" t="s">
        <v>88</v>
      </c>
      <c r="C105" s="79" t="s">
        <v>89</v>
      </c>
      <c r="D105" s="77" t="s">
        <v>653</v>
      </c>
      <c r="E105" s="74">
        <v>37188</v>
      </c>
      <c r="F105" s="78">
        <v>1</v>
      </c>
      <c r="G105" s="78">
        <v>2</v>
      </c>
      <c r="H105" s="78">
        <v>5</v>
      </c>
      <c r="J105" s="70">
        <v>30623</v>
      </c>
      <c r="K105" s="122" t="s">
        <v>1125</v>
      </c>
      <c r="L105" s="70" t="s">
        <v>1126</v>
      </c>
      <c r="M105" s="69" t="s">
        <v>260</v>
      </c>
    </row>
    <row r="106" spans="1:13">
      <c r="A106" s="71"/>
      <c r="B106" s="77" t="s">
        <v>650</v>
      </c>
      <c r="C106" s="77" t="s">
        <v>362</v>
      </c>
      <c r="D106" s="77" t="s">
        <v>469</v>
      </c>
      <c r="E106" s="74">
        <v>30287</v>
      </c>
      <c r="F106" s="78">
        <v>1</v>
      </c>
      <c r="G106" s="78">
        <v>2</v>
      </c>
      <c r="H106" s="78">
        <v>5</v>
      </c>
      <c r="J106" s="70">
        <v>30624</v>
      </c>
      <c r="K106" s="122" t="s">
        <v>1127</v>
      </c>
      <c r="L106" s="70" t="s">
        <v>1128</v>
      </c>
      <c r="M106" s="69" t="s">
        <v>1129</v>
      </c>
    </row>
    <row r="107" spans="1:13">
      <c r="A107" s="71"/>
      <c r="B107" s="77" t="s">
        <v>654</v>
      </c>
      <c r="C107" s="77" t="s">
        <v>655</v>
      </c>
      <c r="D107" s="77" t="s">
        <v>221</v>
      </c>
      <c r="E107" s="74">
        <v>30289</v>
      </c>
      <c r="F107" s="78">
        <v>1</v>
      </c>
      <c r="G107" s="78">
        <v>2</v>
      </c>
      <c r="H107" s="78">
        <v>5</v>
      </c>
      <c r="J107" s="70">
        <v>30625</v>
      </c>
      <c r="K107" s="122" t="s">
        <v>1130</v>
      </c>
      <c r="L107" s="70" t="s">
        <v>1131</v>
      </c>
      <c r="M107" s="69" t="s">
        <v>221</v>
      </c>
    </row>
    <row r="108" spans="1:13">
      <c r="A108" s="123"/>
      <c r="B108" s="77" t="s">
        <v>656</v>
      </c>
      <c r="C108" s="77" t="s">
        <v>590</v>
      </c>
      <c r="D108" s="77" t="s">
        <v>591</v>
      </c>
      <c r="E108" s="74">
        <v>30290</v>
      </c>
      <c r="F108" s="78">
        <v>1</v>
      </c>
      <c r="G108" s="78">
        <v>2</v>
      </c>
      <c r="H108" s="78">
        <v>5</v>
      </c>
      <c r="J108" s="70">
        <v>30626</v>
      </c>
      <c r="K108" s="122" t="s">
        <v>1132</v>
      </c>
      <c r="L108" s="70" t="s">
        <v>1133</v>
      </c>
      <c r="M108" s="69" t="s">
        <v>1134</v>
      </c>
    </row>
    <row r="109" spans="1:13">
      <c r="A109" s="71"/>
      <c r="B109" s="77" t="s">
        <v>657</v>
      </c>
      <c r="C109" s="77" t="s">
        <v>658</v>
      </c>
      <c r="D109" s="77" t="s">
        <v>649</v>
      </c>
      <c r="E109" s="74">
        <v>30291</v>
      </c>
      <c r="F109" s="78">
        <v>1</v>
      </c>
      <c r="G109" s="78">
        <v>2</v>
      </c>
      <c r="H109" s="78">
        <v>5</v>
      </c>
      <c r="J109" s="70">
        <v>30627</v>
      </c>
      <c r="K109" s="122" t="s">
        <v>1135</v>
      </c>
      <c r="L109" s="70" t="s">
        <v>1136</v>
      </c>
      <c r="M109" s="69" t="s">
        <v>747</v>
      </c>
    </row>
    <row r="110" spans="1:13">
      <c r="A110" s="71"/>
      <c r="B110" s="77" t="s">
        <v>659</v>
      </c>
      <c r="C110" s="77" t="s">
        <v>660</v>
      </c>
      <c r="D110" s="77" t="s">
        <v>661</v>
      </c>
      <c r="E110" s="74">
        <v>30292</v>
      </c>
      <c r="F110" s="78">
        <v>1</v>
      </c>
      <c r="G110" s="78">
        <v>2</v>
      </c>
      <c r="H110" s="78">
        <v>5</v>
      </c>
      <c r="J110" s="70">
        <v>30628</v>
      </c>
      <c r="K110" s="122" t="s">
        <v>1137</v>
      </c>
      <c r="L110" s="70" t="s">
        <v>1138</v>
      </c>
      <c r="M110" s="69" t="s">
        <v>365</v>
      </c>
    </row>
    <row r="111" spans="1:13">
      <c r="A111" s="71"/>
      <c r="B111" s="77" t="s">
        <v>665</v>
      </c>
      <c r="C111" s="77" t="s">
        <v>666</v>
      </c>
      <c r="D111" s="77" t="s">
        <v>667</v>
      </c>
      <c r="E111" s="74">
        <v>30293</v>
      </c>
      <c r="F111" s="78">
        <v>1</v>
      </c>
      <c r="G111" s="78">
        <v>2</v>
      </c>
      <c r="H111" s="78">
        <v>5</v>
      </c>
      <c r="J111" s="70">
        <v>30502</v>
      </c>
      <c r="K111" s="122" t="s">
        <v>1139</v>
      </c>
      <c r="L111" s="70" t="s">
        <v>1140</v>
      </c>
      <c r="M111" s="69" t="s">
        <v>1141</v>
      </c>
    </row>
    <row r="112" spans="1:13">
      <c r="A112" s="71"/>
      <c r="B112" s="77" t="s">
        <v>686</v>
      </c>
      <c r="C112" s="77" t="s">
        <v>688</v>
      </c>
      <c r="D112" s="77" t="s">
        <v>292</v>
      </c>
      <c r="E112" s="74">
        <v>30309</v>
      </c>
      <c r="F112" s="78">
        <v>1</v>
      </c>
      <c r="G112" s="78">
        <v>2</v>
      </c>
      <c r="H112" s="78">
        <v>5</v>
      </c>
      <c r="J112" s="70">
        <v>30503</v>
      </c>
      <c r="K112" s="122" t="s">
        <v>1142</v>
      </c>
      <c r="L112" s="70" t="s">
        <v>1144</v>
      </c>
      <c r="M112" s="69" t="s">
        <v>1145</v>
      </c>
    </row>
    <row r="113" spans="1:13">
      <c r="A113" s="71"/>
      <c r="B113" s="77" t="s">
        <v>803</v>
      </c>
      <c r="C113" s="77" t="s">
        <v>643</v>
      </c>
      <c r="D113" s="77" t="s">
        <v>644</v>
      </c>
      <c r="E113" s="74">
        <v>31925</v>
      </c>
      <c r="F113" s="78">
        <v>1</v>
      </c>
      <c r="G113" s="78">
        <v>2</v>
      </c>
      <c r="H113" s="78">
        <v>5</v>
      </c>
      <c r="J113" s="70">
        <v>30504</v>
      </c>
      <c r="K113" s="122" t="s">
        <v>1146</v>
      </c>
      <c r="L113" s="70" t="s">
        <v>1147</v>
      </c>
      <c r="M113" s="69" t="s">
        <v>221</v>
      </c>
    </row>
    <row r="114" spans="1:13" ht="24">
      <c r="A114" s="71"/>
      <c r="B114" s="79" t="s">
        <v>532</v>
      </c>
      <c r="C114" s="79" t="s">
        <v>670</v>
      </c>
      <c r="D114" s="77" t="s">
        <v>671</v>
      </c>
      <c r="E114" s="74">
        <v>30297</v>
      </c>
      <c r="F114" s="78">
        <v>1</v>
      </c>
      <c r="G114" s="78">
        <v>2</v>
      </c>
      <c r="H114" s="78">
        <v>6</v>
      </c>
      <c r="J114" s="70">
        <v>30505</v>
      </c>
      <c r="K114" s="122" t="s">
        <v>1148</v>
      </c>
      <c r="L114" s="70" t="s">
        <v>1149</v>
      </c>
      <c r="M114" s="69" t="s">
        <v>1150</v>
      </c>
    </row>
    <row r="115" spans="1:13" ht="60">
      <c r="A115" s="71"/>
      <c r="B115" s="134" t="s">
        <v>1021</v>
      </c>
      <c r="C115" s="79" t="s">
        <v>668</v>
      </c>
      <c r="D115" s="77" t="s">
        <v>698</v>
      </c>
      <c r="E115" s="74">
        <v>30296</v>
      </c>
      <c r="F115" s="78">
        <v>1</v>
      </c>
      <c r="G115" s="78">
        <v>2</v>
      </c>
      <c r="H115" s="78">
        <v>6</v>
      </c>
      <c r="J115" s="70">
        <v>30506</v>
      </c>
      <c r="K115" s="122" t="s">
        <v>1151</v>
      </c>
      <c r="L115" s="70" t="s">
        <v>1152</v>
      </c>
      <c r="M115" s="69" t="s">
        <v>865</v>
      </c>
    </row>
    <row r="116" spans="1:13" ht="36">
      <c r="A116" s="71"/>
      <c r="B116" s="79" t="s">
        <v>0</v>
      </c>
      <c r="C116" s="77" t="s">
        <v>672</v>
      </c>
      <c r="D116" s="77" t="s">
        <v>669</v>
      </c>
      <c r="E116" s="74">
        <v>30298</v>
      </c>
      <c r="F116" s="78">
        <v>1</v>
      </c>
      <c r="G116" s="78">
        <v>2</v>
      </c>
      <c r="H116" s="78">
        <v>6</v>
      </c>
      <c r="J116" s="70">
        <v>30507</v>
      </c>
      <c r="K116" s="122" t="s">
        <v>1153</v>
      </c>
      <c r="L116" s="70" t="s">
        <v>1154</v>
      </c>
      <c r="M116" s="69" t="s">
        <v>332</v>
      </c>
    </row>
    <row r="117" spans="1:13" ht="60">
      <c r="A117" s="71"/>
      <c r="B117" s="134" t="s">
        <v>1</v>
      </c>
      <c r="C117" s="79" t="s">
        <v>512</v>
      </c>
      <c r="D117" s="77" t="s">
        <v>513</v>
      </c>
      <c r="E117" s="74">
        <v>30378</v>
      </c>
      <c r="F117" s="78">
        <v>1</v>
      </c>
      <c r="G117" s="78">
        <v>2</v>
      </c>
      <c r="H117" s="78">
        <v>6</v>
      </c>
      <c r="J117" s="70">
        <v>30508</v>
      </c>
      <c r="K117" s="122" t="s">
        <v>1155</v>
      </c>
      <c r="L117" s="70" t="s">
        <v>1156</v>
      </c>
      <c r="M117" s="69" t="s">
        <v>626</v>
      </c>
    </row>
    <row r="118" spans="1:13" s="133" customFormat="1" ht="36">
      <c r="A118" s="127"/>
      <c r="B118" s="79" t="s">
        <v>2</v>
      </c>
      <c r="C118" s="79" t="s">
        <v>514</v>
      </c>
      <c r="D118" s="79" t="s">
        <v>515</v>
      </c>
      <c r="E118" s="128">
        <v>30404</v>
      </c>
      <c r="F118" s="129">
        <v>1</v>
      </c>
      <c r="G118" s="129">
        <v>2</v>
      </c>
      <c r="H118" s="129">
        <v>6</v>
      </c>
      <c r="I118" s="130"/>
      <c r="J118" s="131">
        <v>30509</v>
      </c>
      <c r="K118" s="132" t="s">
        <v>1157</v>
      </c>
      <c r="L118" s="131" t="s">
        <v>1158</v>
      </c>
      <c r="M118" s="133" t="s">
        <v>748</v>
      </c>
    </row>
    <row r="119" spans="1:13" ht="36">
      <c r="A119" s="71"/>
      <c r="B119" s="79" t="s">
        <v>3</v>
      </c>
      <c r="C119" s="77" t="s">
        <v>588</v>
      </c>
      <c r="D119" s="77" t="s">
        <v>543</v>
      </c>
      <c r="E119" s="74">
        <v>30314</v>
      </c>
      <c r="F119" s="78">
        <v>1</v>
      </c>
      <c r="G119" s="78">
        <v>2</v>
      </c>
      <c r="H119" s="78">
        <v>6</v>
      </c>
      <c r="J119" s="70">
        <v>30510</v>
      </c>
      <c r="K119" s="122" t="s">
        <v>1159</v>
      </c>
      <c r="L119" s="70" t="s">
        <v>1160</v>
      </c>
      <c r="M119" s="69" t="s">
        <v>305</v>
      </c>
    </row>
    <row r="120" spans="1:13" ht="24">
      <c r="A120" s="71"/>
      <c r="B120" s="79" t="s">
        <v>4</v>
      </c>
      <c r="C120" s="77" t="s">
        <v>544</v>
      </c>
      <c r="D120" s="77" t="s">
        <v>545</v>
      </c>
      <c r="E120" s="74">
        <v>30315</v>
      </c>
      <c r="F120" s="78">
        <v>1</v>
      </c>
      <c r="G120" s="78">
        <v>2</v>
      </c>
      <c r="H120" s="78">
        <v>6</v>
      </c>
      <c r="J120" s="70">
        <v>30512</v>
      </c>
      <c r="K120" s="122" t="s">
        <v>1161</v>
      </c>
      <c r="L120" s="70" t="s">
        <v>1162</v>
      </c>
      <c r="M120" s="69" t="s">
        <v>305</v>
      </c>
    </row>
    <row r="121" spans="1:13" s="133" customFormat="1" ht="24">
      <c r="A121" s="127"/>
      <c r="B121" s="79" t="s">
        <v>312</v>
      </c>
      <c r="C121" s="79" t="s">
        <v>549</v>
      </c>
      <c r="D121" s="79" t="s">
        <v>550</v>
      </c>
      <c r="E121" s="128">
        <v>30316</v>
      </c>
      <c r="F121" s="129">
        <v>1</v>
      </c>
      <c r="G121" s="129">
        <v>2</v>
      </c>
      <c r="H121" s="129">
        <v>6</v>
      </c>
      <c r="I121" s="130"/>
      <c r="J121" s="131">
        <v>34868</v>
      </c>
      <c r="K121" s="132" t="s">
        <v>1184</v>
      </c>
      <c r="L121" s="131" t="s">
        <v>1185</v>
      </c>
      <c r="M121" s="133" t="s">
        <v>450</v>
      </c>
    </row>
    <row r="122" spans="1:13" ht="48">
      <c r="A122" s="71"/>
      <c r="B122" s="79" t="s">
        <v>196</v>
      </c>
      <c r="C122" s="79" t="s">
        <v>551</v>
      </c>
      <c r="D122" s="77" t="s">
        <v>552</v>
      </c>
      <c r="E122" s="74">
        <v>30317</v>
      </c>
      <c r="F122" s="78">
        <v>1</v>
      </c>
      <c r="G122" s="78">
        <v>2</v>
      </c>
      <c r="H122" s="78">
        <v>6</v>
      </c>
    </row>
    <row r="123" spans="1:13" ht="36">
      <c r="A123" s="71"/>
      <c r="B123" s="79" t="s">
        <v>198</v>
      </c>
      <c r="C123" s="77" t="s">
        <v>577</v>
      </c>
      <c r="D123" s="77" t="s">
        <v>578</v>
      </c>
      <c r="E123" s="74">
        <v>30318</v>
      </c>
      <c r="F123" s="78">
        <v>1</v>
      </c>
      <c r="G123" s="78">
        <v>2</v>
      </c>
      <c r="H123" s="78">
        <v>6</v>
      </c>
    </row>
    <row r="124" spans="1:13" ht="60">
      <c r="A124" s="71"/>
      <c r="B124" s="134" t="s">
        <v>5</v>
      </c>
      <c r="C124" s="79" t="s">
        <v>579</v>
      </c>
      <c r="D124" s="77" t="s">
        <v>580</v>
      </c>
      <c r="E124" s="74">
        <v>30319</v>
      </c>
      <c r="F124" s="78">
        <v>1</v>
      </c>
      <c r="G124" s="78">
        <v>2</v>
      </c>
      <c r="H124" s="78">
        <v>6</v>
      </c>
    </row>
    <row r="125" spans="1:13" ht="48">
      <c r="A125" s="71"/>
      <c r="B125" s="79" t="s">
        <v>866</v>
      </c>
      <c r="C125" s="77" t="s">
        <v>581</v>
      </c>
      <c r="D125" s="77" t="s">
        <v>582</v>
      </c>
      <c r="E125" s="74">
        <v>30259</v>
      </c>
      <c r="F125" s="78">
        <v>1</v>
      </c>
      <c r="G125" s="78">
        <v>2</v>
      </c>
      <c r="H125" s="78">
        <v>6</v>
      </c>
    </row>
    <row r="126" spans="1:13" ht="36">
      <c r="A126" s="71"/>
      <c r="B126" s="79" t="s">
        <v>7</v>
      </c>
      <c r="C126" s="79" t="s">
        <v>605</v>
      </c>
      <c r="D126" s="77" t="s">
        <v>606</v>
      </c>
      <c r="E126" s="74">
        <v>30263</v>
      </c>
      <c r="F126" s="78">
        <v>1</v>
      </c>
      <c r="G126" s="78">
        <v>2</v>
      </c>
      <c r="H126" s="78">
        <v>6</v>
      </c>
    </row>
    <row r="127" spans="1:13" ht="48">
      <c r="A127" s="71"/>
      <c r="B127" s="79" t="s">
        <v>8</v>
      </c>
      <c r="C127" s="79" t="s">
        <v>609</v>
      </c>
      <c r="D127" s="77" t="s">
        <v>610</v>
      </c>
      <c r="E127" s="74">
        <v>30264</v>
      </c>
      <c r="F127" s="78">
        <v>1</v>
      </c>
      <c r="G127" s="78">
        <v>2</v>
      </c>
      <c r="H127" s="78">
        <v>6</v>
      </c>
    </row>
    <row r="128" spans="1:13" ht="60">
      <c r="A128" s="71"/>
      <c r="B128" s="134" t="s">
        <v>9</v>
      </c>
      <c r="C128" s="77" t="s">
        <v>612</v>
      </c>
      <c r="D128" s="77" t="s">
        <v>613</v>
      </c>
      <c r="E128" s="74">
        <v>30265</v>
      </c>
      <c r="F128" s="78">
        <v>1</v>
      </c>
      <c r="G128" s="78">
        <v>2</v>
      </c>
      <c r="H128" s="78">
        <v>6</v>
      </c>
    </row>
    <row r="129" spans="1:8" ht="36">
      <c r="A129" s="71"/>
      <c r="B129" s="79" t="s">
        <v>199</v>
      </c>
      <c r="C129" s="79" t="s">
        <v>614</v>
      </c>
      <c r="D129" s="77" t="s">
        <v>615</v>
      </c>
      <c r="E129" s="74">
        <v>30266</v>
      </c>
      <c r="F129" s="78">
        <v>1</v>
      </c>
      <c r="G129" s="78">
        <v>2</v>
      </c>
      <c r="H129" s="78">
        <v>6</v>
      </c>
    </row>
    <row r="130" spans="1:8" ht="36">
      <c r="A130" s="71"/>
      <c r="B130" s="79" t="s">
        <v>200</v>
      </c>
      <c r="C130" s="77" t="s">
        <v>616</v>
      </c>
      <c r="D130" s="77" t="s">
        <v>461</v>
      </c>
      <c r="E130" s="74">
        <v>30267</v>
      </c>
      <c r="F130" s="78">
        <v>1</v>
      </c>
      <c r="G130" s="78">
        <v>2</v>
      </c>
      <c r="H130" s="78">
        <v>6</v>
      </c>
    </row>
    <row r="131" spans="1:8" ht="24">
      <c r="A131" s="71"/>
      <c r="B131" s="79" t="s">
        <v>201</v>
      </c>
      <c r="C131" s="79" t="s">
        <v>426</v>
      </c>
      <c r="D131" s="77" t="s">
        <v>427</v>
      </c>
      <c r="E131" s="74">
        <v>30268</v>
      </c>
      <c r="F131" s="78">
        <v>1</v>
      </c>
      <c r="G131" s="78">
        <v>2</v>
      </c>
      <c r="H131" s="78">
        <v>6</v>
      </c>
    </row>
    <row r="132" spans="1:8" ht="60">
      <c r="A132" s="71"/>
      <c r="B132" s="134" t="s">
        <v>10</v>
      </c>
      <c r="C132" s="77" t="s">
        <v>619</v>
      </c>
      <c r="D132" s="77" t="s">
        <v>620</v>
      </c>
      <c r="E132" s="74">
        <v>30269</v>
      </c>
      <c r="F132" s="78">
        <v>1</v>
      </c>
      <c r="G132" s="78">
        <v>2</v>
      </c>
      <c r="H132" s="78">
        <v>6</v>
      </c>
    </row>
    <row r="133" spans="1:8" ht="36">
      <c r="A133" s="71"/>
      <c r="B133" s="79" t="s">
        <v>11</v>
      </c>
      <c r="C133" s="79" t="s">
        <v>483</v>
      </c>
      <c r="D133" s="77" t="s">
        <v>589</v>
      </c>
      <c r="E133" s="74">
        <v>30365</v>
      </c>
      <c r="F133" s="78">
        <v>1</v>
      </c>
      <c r="G133" s="78">
        <v>2</v>
      </c>
      <c r="H133" s="78">
        <v>6</v>
      </c>
    </row>
    <row r="134" spans="1:8" ht="36">
      <c r="A134" s="71"/>
      <c r="B134" s="79" t="s">
        <v>202</v>
      </c>
      <c r="C134" s="79" t="s">
        <v>448</v>
      </c>
      <c r="D134" s="77" t="s">
        <v>449</v>
      </c>
      <c r="E134" s="74">
        <v>30270</v>
      </c>
      <c r="F134" s="78">
        <v>1</v>
      </c>
      <c r="G134" s="78">
        <v>2</v>
      </c>
      <c r="H134" s="78">
        <v>6</v>
      </c>
    </row>
    <row r="135" spans="1:8" ht="24">
      <c r="A135" s="71"/>
      <c r="B135" s="79" t="s">
        <v>621</v>
      </c>
      <c r="C135" s="79" t="s">
        <v>622</v>
      </c>
      <c r="D135" s="77" t="s">
        <v>623</v>
      </c>
      <c r="E135" s="74">
        <v>30272</v>
      </c>
      <c r="F135" s="78">
        <v>1</v>
      </c>
      <c r="G135" s="78">
        <v>2</v>
      </c>
      <c r="H135" s="78">
        <v>6</v>
      </c>
    </row>
    <row r="136" spans="1:8" ht="24">
      <c r="A136" s="71"/>
      <c r="B136" s="79" t="s">
        <v>624</v>
      </c>
      <c r="C136" s="79" t="s">
        <v>625</v>
      </c>
      <c r="D136" s="77" t="s">
        <v>626</v>
      </c>
      <c r="E136" s="74">
        <v>30041</v>
      </c>
      <c r="F136" s="78">
        <v>1</v>
      </c>
      <c r="G136" s="78">
        <v>2</v>
      </c>
      <c r="H136" s="78">
        <v>6</v>
      </c>
    </row>
    <row r="137" spans="1:8" ht="36">
      <c r="A137" s="71"/>
      <c r="B137" s="79" t="s">
        <v>203</v>
      </c>
      <c r="C137" s="79" t="s">
        <v>627</v>
      </c>
      <c r="D137" s="77" t="s">
        <v>399</v>
      </c>
      <c r="E137" s="74">
        <v>30274</v>
      </c>
      <c r="F137" s="78">
        <v>1</v>
      </c>
      <c r="G137" s="78">
        <v>2</v>
      </c>
      <c r="H137" s="78">
        <v>6</v>
      </c>
    </row>
    <row r="138" spans="1:8" ht="36">
      <c r="A138" s="71"/>
      <c r="B138" s="79" t="s">
        <v>204</v>
      </c>
      <c r="C138" s="79" t="s">
        <v>628</v>
      </c>
      <c r="D138" s="77" t="s">
        <v>629</v>
      </c>
      <c r="E138" s="74">
        <v>30275</v>
      </c>
      <c r="F138" s="78">
        <v>1</v>
      </c>
      <c r="G138" s="78">
        <v>2</v>
      </c>
      <c r="H138" s="78">
        <v>6</v>
      </c>
    </row>
    <row r="139" spans="1:8" ht="24">
      <c r="A139" s="71"/>
      <c r="B139" s="79" t="s">
        <v>630</v>
      </c>
      <c r="C139" s="79" t="s">
        <v>631</v>
      </c>
      <c r="D139" s="77" t="s">
        <v>632</v>
      </c>
      <c r="E139" s="74">
        <v>30276</v>
      </c>
      <c r="F139" s="78">
        <v>1</v>
      </c>
      <c r="G139" s="78">
        <v>2</v>
      </c>
      <c r="H139" s="78">
        <v>6</v>
      </c>
    </row>
    <row r="140" spans="1:8" ht="24">
      <c r="A140" s="71"/>
      <c r="B140" s="79" t="s">
        <v>633</v>
      </c>
      <c r="C140" s="77" t="s">
        <v>634</v>
      </c>
      <c r="D140" s="77" t="s">
        <v>635</v>
      </c>
      <c r="E140" s="74">
        <v>31030</v>
      </c>
      <c r="F140" s="78">
        <v>1</v>
      </c>
      <c r="G140" s="78">
        <v>2</v>
      </c>
      <c r="H140" s="78">
        <v>6</v>
      </c>
    </row>
    <row r="141" spans="1:8" ht="24">
      <c r="A141" s="71"/>
      <c r="B141" s="79" t="s">
        <v>821</v>
      </c>
      <c r="C141" s="77" t="s">
        <v>645</v>
      </c>
      <c r="D141" s="77" t="s">
        <v>646</v>
      </c>
      <c r="E141" s="74">
        <v>32884</v>
      </c>
      <c r="F141" s="78">
        <v>1</v>
      </c>
      <c r="G141" s="78">
        <v>2</v>
      </c>
      <c r="H141" s="78">
        <v>6</v>
      </c>
    </row>
    <row r="142" spans="1:8" ht="36">
      <c r="A142" s="71"/>
      <c r="B142" s="79" t="s">
        <v>205</v>
      </c>
      <c r="C142" s="79" t="s">
        <v>484</v>
      </c>
      <c r="D142" s="77" t="s">
        <v>485</v>
      </c>
      <c r="E142" s="74">
        <v>30366</v>
      </c>
      <c r="F142" s="78">
        <v>1</v>
      </c>
      <c r="G142" s="78">
        <v>2</v>
      </c>
      <c r="H142" s="78">
        <v>6</v>
      </c>
    </row>
    <row r="143" spans="1:8" ht="48">
      <c r="A143" s="71"/>
      <c r="B143" s="134" t="s">
        <v>12</v>
      </c>
      <c r="C143" s="77" t="s">
        <v>636</v>
      </c>
      <c r="D143" s="77" t="s">
        <v>500</v>
      </c>
      <c r="E143" s="74">
        <v>30277</v>
      </c>
      <c r="F143" s="78">
        <v>1</v>
      </c>
      <c r="G143" s="78">
        <v>2</v>
      </c>
      <c r="H143" s="78">
        <v>6</v>
      </c>
    </row>
    <row r="144" spans="1:8" ht="24">
      <c r="A144" s="71"/>
      <c r="B144" s="79" t="s">
        <v>206</v>
      </c>
      <c r="C144" s="77" t="s">
        <v>637</v>
      </c>
      <c r="D144" s="77" t="s">
        <v>638</v>
      </c>
      <c r="E144" s="74">
        <v>30278</v>
      </c>
      <c r="F144" s="78">
        <v>1</v>
      </c>
      <c r="G144" s="78">
        <v>2</v>
      </c>
      <c r="H144" s="78">
        <v>6</v>
      </c>
    </row>
    <row r="145" spans="1:8" ht="48">
      <c r="A145" s="71"/>
      <c r="B145" s="134" t="s">
        <v>13</v>
      </c>
      <c r="C145" s="79" t="s">
        <v>639</v>
      </c>
      <c r="D145" s="77" t="s">
        <v>640</v>
      </c>
      <c r="E145" s="74">
        <v>30279</v>
      </c>
      <c r="F145" s="78">
        <v>1</v>
      </c>
      <c r="G145" s="78">
        <v>2</v>
      </c>
      <c r="H145" s="78">
        <v>6</v>
      </c>
    </row>
    <row r="146" spans="1:8" ht="36">
      <c r="A146" s="71"/>
      <c r="B146" s="79" t="s">
        <v>207</v>
      </c>
      <c r="C146" s="77" t="s">
        <v>641</v>
      </c>
      <c r="D146" s="77" t="s">
        <v>642</v>
      </c>
      <c r="E146" s="74">
        <v>30280</v>
      </c>
      <c r="F146" s="78">
        <v>1</v>
      </c>
      <c r="G146" s="78">
        <v>2</v>
      </c>
      <c r="H146" s="78">
        <v>6</v>
      </c>
    </row>
    <row r="147" spans="1:8" ht="60">
      <c r="A147" s="71"/>
      <c r="B147" s="134" t="s">
        <v>561</v>
      </c>
      <c r="C147" s="77" t="s">
        <v>643</v>
      </c>
      <c r="D147" s="77" t="s">
        <v>644</v>
      </c>
      <c r="E147" s="74">
        <v>33688</v>
      </c>
      <c r="F147" s="78">
        <v>1</v>
      </c>
      <c r="G147" s="78">
        <v>2</v>
      </c>
      <c r="H147" s="78">
        <v>6</v>
      </c>
    </row>
    <row r="148" spans="1:8">
      <c r="A148" s="71"/>
      <c r="B148" s="134" t="s">
        <v>228</v>
      </c>
      <c r="C148" s="77" t="s">
        <v>300</v>
      </c>
      <c r="D148" s="77" t="s">
        <v>302</v>
      </c>
      <c r="E148" s="74">
        <v>34698</v>
      </c>
      <c r="F148" s="78">
        <v>1</v>
      </c>
      <c r="G148" s="78">
        <v>2</v>
      </c>
      <c r="H148" s="78">
        <v>6</v>
      </c>
    </row>
    <row r="149" spans="1:8">
      <c r="A149" s="71"/>
      <c r="B149" s="134" t="s">
        <v>566</v>
      </c>
      <c r="C149" s="77" t="s">
        <v>565</v>
      </c>
      <c r="D149" s="77" t="s">
        <v>260</v>
      </c>
      <c r="E149" s="74">
        <v>35785</v>
      </c>
      <c r="F149" s="78">
        <v>1</v>
      </c>
      <c r="G149" s="78">
        <v>2</v>
      </c>
      <c r="H149" s="78">
        <v>6</v>
      </c>
    </row>
    <row r="150" spans="1:8">
      <c r="A150" s="71"/>
      <c r="B150" s="79" t="s">
        <v>570</v>
      </c>
      <c r="C150" s="77" t="s">
        <v>637</v>
      </c>
      <c r="D150" s="77" t="s">
        <v>638</v>
      </c>
      <c r="E150" s="74">
        <v>31878</v>
      </c>
      <c r="F150" s="78">
        <v>1</v>
      </c>
      <c r="G150" s="78">
        <v>2</v>
      </c>
      <c r="H150" s="78">
        <v>7</v>
      </c>
    </row>
    <row r="151" spans="1:8">
      <c r="A151" s="71"/>
      <c r="B151" s="79" t="s">
        <v>315</v>
      </c>
      <c r="C151" s="77" t="s">
        <v>672</v>
      </c>
      <c r="D151" s="77" t="s">
        <v>669</v>
      </c>
      <c r="E151" s="74">
        <v>32883</v>
      </c>
      <c r="F151" s="78">
        <v>1</v>
      </c>
      <c r="G151" s="78">
        <v>2</v>
      </c>
      <c r="H151" s="78">
        <v>7</v>
      </c>
    </row>
    <row r="152" spans="1:8">
      <c r="A152" s="71"/>
      <c r="B152" s="79" t="s">
        <v>571</v>
      </c>
      <c r="C152" s="79" t="s">
        <v>639</v>
      </c>
      <c r="D152" s="77" t="s">
        <v>640</v>
      </c>
      <c r="E152" s="74">
        <v>31879</v>
      </c>
      <c r="F152" s="78">
        <v>1</v>
      </c>
      <c r="G152" s="78">
        <v>2</v>
      </c>
      <c r="H152" s="78">
        <v>7</v>
      </c>
    </row>
    <row r="153" spans="1:8">
      <c r="A153" s="71"/>
      <c r="B153" s="79" t="s">
        <v>314</v>
      </c>
      <c r="C153" s="79" t="s">
        <v>579</v>
      </c>
      <c r="D153" s="77" t="s">
        <v>580</v>
      </c>
      <c r="E153" s="74">
        <v>31875</v>
      </c>
      <c r="F153" s="78">
        <v>1</v>
      </c>
      <c r="G153" s="78">
        <v>2</v>
      </c>
      <c r="H153" s="78">
        <v>7</v>
      </c>
    </row>
    <row r="154" spans="1:8">
      <c r="A154" s="71"/>
      <c r="B154" s="79" t="s">
        <v>489</v>
      </c>
      <c r="C154" s="79" t="s">
        <v>492</v>
      </c>
      <c r="D154" s="77" t="s">
        <v>615</v>
      </c>
      <c r="E154" s="74">
        <v>31874</v>
      </c>
      <c r="F154" s="78">
        <v>1</v>
      </c>
      <c r="G154" s="78">
        <v>2</v>
      </c>
      <c r="H154" s="78">
        <v>7</v>
      </c>
    </row>
    <row r="155" spans="1:8" ht="36">
      <c r="A155" s="123"/>
      <c r="B155" s="79" t="s">
        <v>406</v>
      </c>
      <c r="C155" s="77" t="s">
        <v>693</v>
      </c>
      <c r="D155" s="77" t="s">
        <v>416</v>
      </c>
      <c r="E155" s="74">
        <v>31306</v>
      </c>
      <c r="F155" s="78">
        <v>1</v>
      </c>
      <c r="G155" s="78">
        <v>2</v>
      </c>
      <c r="H155" s="78">
        <v>8</v>
      </c>
    </row>
    <row r="156" spans="1:8" ht="36">
      <c r="A156" s="71"/>
      <c r="B156" s="79" t="s">
        <v>18</v>
      </c>
      <c r="C156" s="77" t="s">
        <v>694</v>
      </c>
      <c r="D156" s="77" t="s">
        <v>705</v>
      </c>
      <c r="E156" s="74">
        <v>31307</v>
      </c>
      <c r="F156" s="78">
        <v>1</v>
      </c>
      <c r="G156" s="78">
        <v>2</v>
      </c>
      <c r="H156" s="78">
        <v>8</v>
      </c>
    </row>
    <row r="157" spans="1:8" ht="24">
      <c r="A157" s="71"/>
      <c r="B157" s="79" t="s">
        <v>1031</v>
      </c>
      <c r="C157" s="77" t="s">
        <v>695</v>
      </c>
      <c r="D157" s="77" t="s">
        <v>696</v>
      </c>
      <c r="E157" s="74">
        <v>31308</v>
      </c>
      <c r="F157" s="78">
        <v>1</v>
      </c>
      <c r="G157" s="78">
        <v>2</v>
      </c>
      <c r="H157" s="78">
        <v>8</v>
      </c>
    </row>
    <row r="158" spans="1:8" ht="24">
      <c r="A158" s="71"/>
      <c r="B158" s="79" t="s">
        <v>407</v>
      </c>
      <c r="C158" s="77" t="s">
        <v>697</v>
      </c>
      <c r="D158" s="77" t="s">
        <v>698</v>
      </c>
      <c r="E158" s="74">
        <v>31310</v>
      </c>
      <c r="F158" s="78">
        <v>1</v>
      </c>
      <c r="G158" s="78">
        <v>2</v>
      </c>
      <c r="H158" s="78">
        <v>8</v>
      </c>
    </row>
    <row r="159" spans="1:8" ht="24">
      <c r="A159" s="71"/>
      <c r="B159" s="79" t="s">
        <v>1034</v>
      </c>
      <c r="C159" s="77" t="s">
        <v>699</v>
      </c>
      <c r="D159" s="77" t="s">
        <v>700</v>
      </c>
      <c r="E159" s="74">
        <v>31311</v>
      </c>
      <c r="F159" s="78">
        <v>1</v>
      </c>
      <c r="G159" s="78">
        <v>2</v>
      </c>
      <c r="H159" s="78">
        <v>8</v>
      </c>
    </row>
    <row r="160" spans="1:8" ht="24">
      <c r="A160" s="71"/>
      <c r="B160" s="79" t="s">
        <v>1035</v>
      </c>
      <c r="C160" s="77" t="s">
        <v>701</v>
      </c>
      <c r="D160" s="77" t="s">
        <v>702</v>
      </c>
      <c r="E160" s="74">
        <v>31312</v>
      </c>
      <c r="F160" s="78">
        <v>1</v>
      </c>
      <c r="G160" s="78">
        <v>2</v>
      </c>
      <c r="H160" s="78">
        <v>8</v>
      </c>
    </row>
    <row r="161" spans="1:8" ht="36">
      <c r="A161" s="71"/>
      <c r="B161" s="79" t="s">
        <v>1041</v>
      </c>
      <c r="C161" s="77" t="s">
        <v>421</v>
      </c>
      <c r="D161" s="77" t="s">
        <v>422</v>
      </c>
      <c r="E161" s="74">
        <v>31313</v>
      </c>
      <c r="F161" s="78">
        <v>1</v>
      </c>
      <c r="G161" s="78">
        <v>2</v>
      </c>
      <c r="H161" s="78">
        <v>8</v>
      </c>
    </row>
    <row r="162" spans="1:8" ht="36">
      <c r="A162" s="71"/>
      <c r="B162" s="79" t="s">
        <v>408</v>
      </c>
      <c r="C162" s="77" t="s">
        <v>692</v>
      </c>
      <c r="D162" s="77" t="s">
        <v>297</v>
      </c>
      <c r="E162" s="74">
        <v>31314</v>
      </c>
      <c r="F162" s="78">
        <v>1</v>
      </c>
      <c r="G162" s="78">
        <v>2</v>
      </c>
      <c r="H162" s="78">
        <v>8</v>
      </c>
    </row>
    <row r="163" spans="1:8" ht="36">
      <c r="A163" s="71"/>
      <c r="B163" s="79" t="s">
        <v>1045</v>
      </c>
      <c r="C163" s="77" t="s">
        <v>423</v>
      </c>
      <c r="D163" s="77" t="s">
        <v>424</v>
      </c>
      <c r="E163" s="74">
        <v>31315</v>
      </c>
      <c r="F163" s="78">
        <v>1</v>
      </c>
      <c r="G163" s="78">
        <v>2</v>
      </c>
      <c r="H163" s="78">
        <v>8</v>
      </c>
    </row>
    <row r="164" spans="1:8" ht="24">
      <c r="A164" s="71"/>
      <c r="B164" s="79" t="s">
        <v>1046</v>
      </c>
      <c r="C164" s="77" t="s">
        <v>703</v>
      </c>
      <c r="D164" s="77" t="s">
        <v>704</v>
      </c>
      <c r="E164" s="74">
        <v>31316</v>
      </c>
      <c r="F164" s="78">
        <v>1</v>
      </c>
      <c r="G164" s="78">
        <v>2</v>
      </c>
      <c r="H164" s="78">
        <v>8</v>
      </c>
    </row>
    <row r="165" spans="1:8" ht="24">
      <c r="A165" s="71"/>
      <c r="B165" s="79" t="s">
        <v>193</v>
      </c>
      <c r="C165" s="77" t="s">
        <v>689</v>
      </c>
      <c r="D165" s="77" t="s">
        <v>221</v>
      </c>
      <c r="E165" s="74">
        <v>31024</v>
      </c>
      <c r="F165" s="78">
        <v>1</v>
      </c>
      <c r="G165" s="78">
        <v>2</v>
      </c>
      <c r="H165" s="78">
        <v>8</v>
      </c>
    </row>
    <row r="166" spans="1:8" ht="33" customHeight="1">
      <c r="A166" s="71"/>
      <c r="B166" s="79" t="s">
        <v>466</v>
      </c>
      <c r="C166" s="77" t="s">
        <v>467</v>
      </c>
      <c r="D166" s="77" t="s">
        <v>280</v>
      </c>
      <c r="E166" s="74">
        <v>31025</v>
      </c>
      <c r="F166" s="78">
        <v>1</v>
      </c>
      <c r="G166" s="78">
        <v>2</v>
      </c>
      <c r="H166" s="78">
        <v>8</v>
      </c>
    </row>
    <row r="167" spans="1:8" ht="24">
      <c r="A167" s="71"/>
      <c r="B167" s="79" t="s">
        <v>282</v>
      </c>
      <c r="C167" s="79" t="s">
        <v>583</v>
      </c>
      <c r="D167" s="77" t="s">
        <v>283</v>
      </c>
      <c r="E167" s="74">
        <v>37648</v>
      </c>
      <c r="F167" s="78">
        <v>1</v>
      </c>
      <c r="G167" s="78">
        <v>2</v>
      </c>
      <c r="H167" s="78">
        <v>8</v>
      </c>
    </row>
    <row r="168" spans="1:8">
      <c r="A168" s="71"/>
      <c r="B168" s="79" t="s">
        <v>20</v>
      </c>
      <c r="C168" s="79" t="s">
        <v>584</v>
      </c>
      <c r="D168" s="77" t="s">
        <v>345</v>
      </c>
      <c r="E168" s="74">
        <v>32886</v>
      </c>
      <c r="F168" s="78">
        <v>1</v>
      </c>
      <c r="G168" s="78">
        <v>2</v>
      </c>
      <c r="H168" s="78">
        <v>9</v>
      </c>
    </row>
    <row r="169" spans="1:8">
      <c r="A169" s="71"/>
      <c r="B169" s="79" t="s">
        <v>19</v>
      </c>
      <c r="C169" s="79" t="s">
        <v>272</v>
      </c>
      <c r="D169" s="77" t="s">
        <v>273</v>
      </c>
      <c r="E169" s="74">
        <v>32887</v>
      </c>
      <c r="F169" s="78">
        <v>1</v>
      </c>
      <c r="G169" s="78">
        <v>2</v>
      </c>
      <c r="H169" s="78">
        <v>9</v>
      </c>
    </row>
    <row r="170" spans="1:8" ht="24">
      <c r="A170" s="71"/>
      <c r="B170" s="79" t="s">
        <v>21</v>
      </c>
      <c r="C170" s="79" t="s">
        <v>293</v>
      </c>
      <c r="D170" s="77" t="s">
        <v>294</v>
      </c>
      <c r="E170" s="74">
        <v>32888</v>
      </c>
      <c r="F170" s="78">
        <v>1</v>
      </c>
      <c r="G170" s="78">
        <v>2</v>
      </c>
      <c r="H170" s="78">
        <v>9</v>
      </c>
    </row>
    <row r="171" spans="1:8">
      <c r="A171" s="71"/>
      <c r="B171" s="79" t="s">
        <v>553</v>
      </c>
      <c r="C171" s="79" t="s">
        <v>400</v>
      </c>
      <c r="D171" s="77" t="s">
        <v>311</v>
      </c>
      <c r="E171" s="74">
        <v>32889</v>
      </c>
      <c r="F171" s="78">
        <v>1</v>
      </c>
      <c r="G171" s="78">
        <v>2</v>
      </c>
      <c r="H171" s="78">
        <v>9</v>
      </c>
    </row>
    <row r="172" spans="1:8">
      <c r="A172" s="71"/>
      <c r="B172" s="79" t="s">
        <v>554</v>
      </c>
      <c r="C172" s="79" t="s">
        <v>320</v>
      </c>
      <c r="D172" s="77" t="s">
        <v>321</v>
      </c>
      <c r="E172" s="74">
        <v>32890</v>
      </c>
      <c r="F172" s="78">
        <v>1</v>
      </c>
      <c r="G172" s="78">
        <v>2</v>
      </c>
      <c r="H172" s="78">
        <v>9</v>
      </c>
    </row>
    <row r="173" spans="1:8">
      <c r="A173" s="71"/>
      <c r="B173" s="79" t="s">
        <v>1186</v>
      </c>
      <c r="C173" s="79" t="s">
        <v>1187</v>
      </c>
      <c r="D173" s="77" t="s">
        <v>355</v>
      </c>
      <c r="E173" s="74">
        <v>35185</v>
      </c>
      <c r="F173" s="78">
        <v>1</v>
      </c>
      <c r="G173" s="78">
        <v>2</v>
      </c>
      <c r="H173" s="78">
        <v>9</v>
      </c>
    </row>
    <row r="174" spans="1:8">
      <c r="A174" s="71"/>
      <c r="B174" s="134" t="s">
        <v>530</v>
      </c>
      <c r="C174" s="77" t="s">
        <v>531</v>
      </c>
      <c r="D174" s="77" t="s">
        <v>681</v>
      </c>
      <c r="E174" s="74">
        <v>36169</v>
      </c>
      <c r="F174" s="78">
        <v>1</v>
      </c>
      <c r="G174" s="78">
        <v>2</v>
      </c>
      <c r="H174" s="78">
        <v>9</v>
      </c>
    </row>
    <row r="175" spans="1:8">
      <c r="A175" s="71"/>
      <c r="B175" s="134" t="s">
        <v>290</v>
      </c>
      <c r="C175" s="77"/>
      <c r="D175" s="77"/>
      <c r="E175" s="74">
        <v>37212</v>
      </c>
      <c r="F175" s="78">
        <v>1</v>
      </c>
      <c r="G175" s="78">
        <v>2</v>
      </c>
      <c r="H175" s="78">
        <v>9</v>
      </c>
    </row>
    <row r="176" spans="1:8" ht="24">
      <c r="A176" s="71"/>
      <c r="B176" s="79" t="s">
        <v>555</v>
      </c>
      <c r="C176" s="79" t="s">
        <v>331</v>
      </c>
      <c r="D176" s="77" t="s">
        <v>332</v>
      </c>
      <c r="E176" s="74">
        <v>32891</v>
      </c>
      <c r="F176" s="78">
        <v>1</v>
      </c>
      <c r="G176" s="78">
        <v>2</v>
      </c>
      <c r="H176" s="78">
        <v>9</v>
      </c>
    </row>
    <row r="177" spans="1:8" ht="24">
      <c r="A177" s="71"/>
      <c r="B177" s="79" t="s">
        <v>556</v>
      </c>
      <c r="C177" s="79" t="s">
        <v>690</v>
      </c>
      <c r="D177" s="77" t="s">
        <v>691</v>
      </c>
      <c r="E177" s="74">
        <v>32892</v>
      </c>
      <c r="F177" s="78">
        <v>1</v>
      </c>
      <c r="G177" s="78">
        <v>2</v>
      </c>
      <c r="H177" s="78">
        <v>9</v>
      </c>
    </row>
    <row r="178" spans="1:8" ht="24">
      <c r="A178" s="71"/>
      <c r="B178" s="79" t="s">
        <v>557</v>
      </c>
      <c r="C178" s="79" t="s">
        <v>428</v>
      </c>
      <c r="D178" s="77" t="s">
        <v>385</v>
      </c>
      <c r="E178" s="74">
        <v>32893</v>
      </c>
      <c r="F178" s="78">
        <v>1</v>
      </c>
      <c r="G178" s="78">
        <v>2</v>
      </c>
      <c r="H178" s="78">
        <v>9</v>
      </c>
    </row>
    <row r="179" spans="1:8" ht="24">
      <c r="A179" s="71"/>
      <c r="B179" s="79" t="s">
        <v>558</v>
      </c>
      <c r="C179" s="79" t="s">
        <v>298</v>
      </c>
      <c r="D179" s="77" t="s">
        <v>299</v>
      </c>
      <c r="E179" s="74">
        <v>32894</v>
      </c>
      <c r="F179" s="78">
        <v>1</v>
      </c>
      <c r="G179" s="78">
        <v>2</v>
      </c>
      <c r="H179" s="78">
        <v>9</v>
      </c>
    </row>
    <row r="180" spans="1:8" ht="24">
      <c r="A180" s="71"/>
      <c r="B180" s="79" t="s">
        <v>559</v>
      </c>
      <c r="C180" s="79" t="s">
        <v>824</v>
      </c>
      <c r="D180" s="77" t="s">
        <v>253</v>
      </c>
      <c r="E180" s="74">
        <v>32895</v>
      </c>
      <c r="F180" s="78">
        <v>1</v>
      </c>
      <c r="G180" s="78">
        <v>2</v>
      </c>
      <c r="H180" s="78">
        <v>9</v>
      </c>
    </row>
    <row r="181" spans="1:8">
      <c r="A181" s="71"/>
      <c r="B181" s="79" t="s">
        <v>567</v>
      </c>
      <c r="C181" s="79" t="s">
        <v>568</v>
      </c>
      <c r="D181" s="77" t="s">
        <v>450</v>
      </c>
      <c r="E181" s="74">
        <v>35786</v>
      </c>
      <c r="F181" s="78">
        <v>1</v>
      </c>
      <c r="G181" s="78">
        <v>2</v>
      </c>
      <c r="H181" s="78">
        <v>9</v>
      </c>
    </row>
    <row r="182" spans="1:8" ht="24">
      <c r="A182" s="71"/>
      <c r="B182" s="79" t="s">
        <v>560</v>
      </c>
      <c r="C182" s="79" t="s">
        <v>254</v>
      </c>
      <c r="D182" s="77" t="s">
        <v>255</v>
      </c>
      <c r="E182" s="74">
        <v>32896</v>
      </c>
      <c r="F182" s="78">
        <v>1</v>
      </c>
      <c r="G182" s="78">
        <v>2</v>
      </c>
      <c r="H182" s="78">
        <v>9</v>
      </c>
    </row>
    <row r="183" spans="1:8">
      <c r="A183" s="71"/>
      <c r="B183" s="77" t="s">
        <v>706</v>
      </c>
      <c r="C183" s="77" t="s">
        <v>835</v>
      </c>
      <c r="D183" s="77" t="s">
        <v>875</v>
      </c>
      <c r="E183" s="74">
        <v>423</v>
      </c>
      <c r="F183" s="78">
        <v>1</v>
      </c>
      <c r="G183" s="78">
        <v>5</v>
      </c>
      <c r="H183" s="78">
        <v>1</v>
      </c>
    </row>
    <row r="184" spans="1:8">
      <c r="A184" s="71"/>
      <c r="B184" s="77" t="s">
        <v>1119</v>
      </c>
      <c r="C184" s="77" t="s">
        <v>1120</v>
      </c>
      <c r="D184" s="77" t="s">
        <v>1121</v>
      </c>
      <c r="E184" s="74">
        <v>37092</v>
      </c>
      <c r="F184" s="78">
        <v>1</v>
      </c>
      <c r="G184" s="78">
        <v>5</v>
      </c>
      <c r="H184" s="78">
        <v>1</v>
      </c>
    </row>
    <row r="185" spans="1:8">
      <c r="A185" s="71"/>
      <c r="B185" s="77" t="s">
        <v>26</v>
      </c>
      <c r="C185" s="77" t="s">
        <v>27</v>
      </c>
      <c r="D185" s="77" t="s">
        <v>705</v>
      </c>
      <c r="E185" s="74">
        <v>36198</v>
      </c>
      <c r="F185" s="78">
        <v>1</v>
      </c>
      <c r="G185" s="78">
        <v>5</v>
      </c>
      <c r="H185" s="78">
        <v>1</v>
      </c>
    </row>
    <row r="186" spans="1:8">
      <c r="A186" s="71"/>
      <c r="B186" s="77" t="s">
        <v>563</v>
      </c>
      <c r="C186" s="77" t="s">
        <v>707</v>
      </c>
      <c r="D186" s="77" t="s">
        <v>416</v>
      </c>
      <c r="E186" s="74">
        <v>30556</v>
      </c>
      <c r="F186" s="78">
        <v>1</v>
      </c>
      <c r="G186" s="78">
        <v>5</v>
      </c>
      <c r="H186" s="78">
        <v>2</v>
      </c>
    </row>
    <row r="187" spans="1:8">
      <c r="A187" s="71"/>
      <c r="B187" s="77" t="s">
        <v>564</v>
      </c>
      <c r="C187" s="77" t="s">
        <v>708</v>
      </c>
      <c r="D187" s="77" t="s">
        <v>709</v>
      </c>
      <c r="E187" s="74">
        <v>30557</v>
      </c>
      <c r="F187" s="78">
        <v>1</v>
      </c>
      <c r="G187" s="78">
        <v>5</v>
      </c>
      <c r="H187" s="78">
        <v>2</v>
      </c>
    </row>
    <row r="188" spans="1:8">
      <c r="A188" s="71"/>
      <c r="B188" s="77" t="s">
        <v>285</v>
      </c>
      <c r="C188" s="77" t="s">
        <v>286</v>
      </c>
      <c r="D188" s="77" t="s">
        <v>709</v>
      </c>
      <c r="E188" s="74">
        <v>37172</v>
      </c>
      <c r="F188" s="78">
        <v>1</v>
      </c>
      <c r="G188" s="78">
        <v>5</v>
      </c>
      <c r="H188" s="78">
        <v>2</v>
      </c>
    </row>
    <row r="189" spans="1:8">
      <c r="A189" s="71"/>
      <c r="B189" s="77" t="s">
        <v>710</v>
      </c>
      <c r="C189" s="77" t="s">
        <v>711</v>
      </c>
      <c r="D189" s="77" t="s">
        <v>667</v>
      </c>
      <c r="E189" s="74">
        <v>30558</v>
      </c>
      <c r="F189" s="78">
        <v>1</v>
      </c>
      <c r="G189" s="78">
        <v>5</v>
      </c>
      <c r="H189" s="78">
        <v>2</v>
      </c>
    </row>
    <row r="190" spans="1:8">
      <c r="A190" s="71"/>
      <c r="B190" s="77" t="s">
        <v>713</v>
      </c>
      <c r="C190" s="77" t="s">
        <v>714</v>
      </c>
      <c r="D190" s="77" t="s">
        <v>715</v>
      </c>
      <c r="E190" s="74">
        <v>30559</v>
      </c>
      <c r="F190" s="78">
        <v>1</v>
      </c>
      <c r="G190" s="78">
        <v>5</v>
      </c>
      <c r="H190" s="78">
        <v>2</v>
      </c>
    </row>
    <row r="191" spans="1:8">
      <c r="A191" s="71"/>
      <c r="B191" s="77" t="s">
        <v>287</v>
      </c>
      <c r="C191" s="77" t="s">
        <v>288</v>
      </c>
      <c r="D191" s="77" t="s">
        <v>289</v>
      </c>
      <c r="E191" s="74">
        <v>30560</v>
      </c>
      <c r="F191" s="78">
        <v>1</v>
      </c>
      <c r="G191" s="78">
        <v>5</v>
      </c>
      <c r="H191" s="78">
        <v>2</v>
      </c>
    </row>
    <row r="192" spans="1:8">
      <c r="A192" s="71"/>
      <c r="B192" s="77" t="s">
        <v>717</v>
      </c>
      <c r="C192" s="77" t="s">
        <v>718</v>
      </c>
      <c r="D192" s="77" t="s">
        <v>719</v>
      </c>
      <c r="E192" s="74">
        <v>30561</v>
      </c>
      <c r="F192" s="78">
        <v>1</v>
      </c>
      <c r="G192" s="78">
        <v>5</v>
      </c>
      <c r="H192" s="78">
        <v>2</v>
      </c>
    </row>
    <row r="193" spans="1:8">
      <c r="A193" s="71"/>
      <c r="B193" s="77" t="s">
        <v>800</v>
      </c>
      <c r="C193" s="77" t="s">
        <v>801</v>
      </c>
      <c r="D193" s="77" t="s">
        <v>802</v>
      </c>
      <c r="E193" s="74">
        <v>31904</v>
      </c>
      <c r="F193" s="78">
        <v>1</v>
      </c>
      <c r="G193" s="78">
        <v>5</v>
      </c>
      <c r="H193" s="78">
        <v>2</v>
      </c>
    </row>
    <row r="194" spans="1:8">
      <c r="A194" s="71"/>
      <c r="B194" s="77" t="s">
        <v>229</v>
      </c>
      <c r="C194" s="77" t="s">
        <v>230</v>
      </c>
      <c r="D194" s="77" t="s">
        <v>231</v>
      </c>
      <c r="E194" s="74">
        <v>33715</v>
      </c>
      <c r="F194" s="78">
        <v>1</v>
      </c>
      <c r="G194" s="78">
        <v>5</v>
      </c>
      <c r="H194" s="78">
        <v>2</v>
      </c>
    </row>
    <row r="195" spans="1:8">
      <c r="A195" s="71"/>
      <c r="B195" s="77" t="s">
        <v>569</v>
      </c>
      <c r="C195" s="77" t="s">
        <v>232</v>
      </c>
      <c r="D195" s="77" t="s">
        <v>233</v>
      </c>
      <c r="E195" s="74">
        <v>30571</v>
      </c>
      <c r="F195" s="78">
        <v>1</v>
      </c>
      <c r="G195" s="78">
        <v>5</v>
      </c>
      <c r="H195" s="78">
        <v>2</v>
      </c>
    </row>
    <row r="196" spans="1:8">
      <c r="A196" s="71"/>
      <c r="B196" s="77" t="s">
        <v>720</v>
      </c>
      <c r="C196" s="77" t="s">
        <v>721</v>
      </c>
      <c r="D196" s="77" t="s">
        <v>722</v>
      </c>
      <c r="E196" s="74">
        <v>30562</v>
      </c>
      <c r="F196" s="78">
        <v>1</v>
      </c>
      <c r="G196" s="78">
        <v>5</v>
      </c>
      <c r="H196" s="78">
        <v>3</v>
      </c>
    </row>
    <row r="197" spans="1:8">
      <c r="A197" s="71"/>
      <c r="B197" s="77" t="s">
        <v>720</v>
      </c>
      <c r="C197" s="77" t="s">
        <v>723</v>
      </c>
      <c r="D197" s="77" t="s">
        <v>724</v>
      </c>
      <c r="E197" s="74">
        <v>30563</v>
      </c>
      <c r="F197" s="78">
        <v>1</v>
      </c>
      <c r="G197" s="78">
        <v>5</v>
      </c>
      <c r="H197" s="78">
        <v>3</v>
      </c>
    </row>
    <row r="198" spans="1:8">
      <c r="A198" s="71"/>
      <c r="B198" s="77" t="s">
        <v>720</v>
      </c>
      <c r="C198" s="77" t="s">
        <v>725</v>
      </c>
      <c r="D198" s="77" t="s">
        <v>188</v>
      </c>
      <c r="E198" s="74">
        <v>30564</v>
      </c>
      <c r="F198" s="78">
        <v>1</v>
      </c>
      <c r="G198" s="78">
        <v>5</v>
      </c>
      <c r="H198" s="78">
        <v>3</v>
      </c>
    </row>
    <row r="199" spans="1:8" ht="24">
      <c r="A199" s="71"/>
      <c r="B199" s="77" t="s">
        <v>6</v>
      </c>
      <c r="C199" s="77" t="s">
        <v>726</v>
      </c>
      <c r="D199" s="79" t="s">
        <v>727</v>
      </c>
      <c r="E199" s="74">
        <v>30565</v>
      </c>
      <c r="F199" s="78">
        <v>1</v>
      </c>
      <c r="G199" s="78">
        <v>5</v>
      </c>
      <c r="H199" s="78">
        <v>3</v>
      </c>
    </row>
    <row r="200" spans="1:8">
      <c r="A200" s="71"/>
      <c r="B200" s="77" t="s">
        <v>728</v>
      </c>
      <c r="C200" s="77" t="s">
        <v>729</v>
      </c>
      <c r="D200" s="77" t="s">
        <v>730</v>
      </c>
      <c r="E200" s="74">
        <v>30566</v>
      </c>
      <c r="F200" s="78">
        <v>1</v>
      </c>
      <c r="G200" s="78">
        <v>5</v>
      </c>
      <c r="H200" s="78">
        <v>3</v>
      </c>
    </row>
    <row r="201" spans="1:8">
      <c r="A201" s="71"/>
      <c r="B201" s="77" t="s">
        <v>731</v>
      </c>
      <c r="C201" s="77" t="s">
        <v>732</v>
      </c>
      <c r="D201" s="77" t="s">
        <v>733</v>
      </c>
      <c r="E201" s="74">
        <v>30567</v>
      </c>
      <c r="F201" s="78">
        <v>1</v>
      </c>
      <c r="G201" s="78">
        <v>5</v>
      </c>
      <c r="H201" s="78">
        <v>4</v>
      </c>
    </row>
    <row r="202" spans="1:8">
      <c r="A202" s="71"/>
      <c r="B202" s="77" t="s">
        <v>734</v>
      </c>
      <c r="C202" s="77" t="s">
        <v>735</v>
      </c>
      <c r="D202" s="77" t="s">
        <v>736</v>
      </c>
      <c r="E202" s="74">
        <v>30568</v>
      </c>
      <c r="F202" s="78">
        <v>1</v>
      </c>
      <c r="G202" s="78">
        <v>5</v>
      </c>
      <c r="H202" s="78">
        <v>4</v>
      </c>
    </row>
    <row r="203" spans="1:8">
      <c r="A203" s="71"/>
      <c r="B203" s="77" t="s">
        <v>737</v>
      </c>
      <c r="C203" s="77" t="s">
        <v>738</v>
      </c>
      <c r="D203" s="77" t="s">
        <v>509</v>
      </c>
      <c r="E203" s="74">
        <v>30051</v>
      </c>
      <c r="F203" s="78">
        <v>1</v>
      </c>
      <c r="G203" s="78">
        <v>5</v>
      </c>
      <c r="H203" s="78">
        <v>4</v>
      </c>
    </row>
    <row r="204" spans="1:8">
      <c r="A204" s="71"/>
      <c r="B204" s="77" t="s">
        <v>739</v>
      </c>
      <c r="C204" s="77" t="s">
        <v>740</v>
      </c>
      <c r="D204" s="77" t="s">
        <v>741</v>
      </c>
      <c r="E204" s="74">
        <v>30569</v>
      </c>
      <c r="F204" s="78">
        <v>1</v>
      </c>
      <c r="G204" s="78">
        <v>5</v>
      </c>
      <c r="H204" s="78">
        <v>4</v>
      </c>
    </row>
    <row r="205" spans="1:8">
      <c r="A205" s="71"/>
      <c r="B205" s="77" t="s">
        <v>742</v>
      </c>
      <c r="C205" s="77" t="s">
        <v>743</v>
      </c>
      <c r="D205" s="77" t="s">
        <v>744</v>
      </c>
      <c r="E205" s="74">
        <v>30570</v>
      </c>
      <c r="F205" s="78">
        <v>1</v>
      </c>
      <c r="G205" s="78">
        <v>5</v>
      </c>
      <c r="H205" s="78">
        <v>4</v>
      </c>
    </row>
    <row r="206" spans="1:8">
      <c r="A206" s="71"/>
      <c r="B206" s="77" t="s">
        <v>745</v>
      </c>
      <c r="C206" s="77" t="s">
        <v>746</v>
      </c>
      <c r="D206" s="77" t="s">
        <v>747</v>
      </c>
      <c r="E206" s="74">
        <v>30052</v>
      </c>
      <c r="F206" s="78">
        <v>1</v>
      </c>
      <c r="G206" s="78">
        <v>5</v>
      </c>
      <c r="H206" s="78">
        <v>4</v>
      </c>
    </row>
    <row r="207" spans="1:8">
      <c r="A207" s="71"/>
      <c r="B207" s="77" t="s">
        <v>836</v>
      </c>
      <c r="C207" s="77" t="s">
        <v>594</v>
      </c>
      <c r="D207" s="77" t="s">
        <v>595</v>
      </c>
      <c r="E207" s="74">
        <v>30572</v>
      </c>
      <c r="F207" s="78">
        <v>1</v>
      </c>
      <c r="G207" s="78">
        <v>5</v>
      </c>
      <c r="H207" s="78">
        <v>4</v>
      </c>
    </row>
    <row r="208" spans="1:8">
      <c r="A208" s="71"/>
      <c r="B208" s="77" t="s">
        <v>749</v>
      </c>
      <c r="C208" s="77" t="s">
        <v>750</v>
      </c>
      <c r="D208" s="77" t="s">
        <v>752</v>
      </c>
      <c r="E208" s="74">
        <v>30573</v>
      </c>
      <c r="F208" s="78">
        <v>1</v>
      </c>
      <c r="G208" s="78">
        <v>5</v>
      </c>
      <c r="H208" s="78">
        <v>4</v>
      </c>
    </row>
    <row r="209" spans="1:12">
      <c r="A209" s="71"/>
      <c r="B209" s="77" t="s">
        <v>753</v>
      </c>
      <c r="C209" s="77" t="s">
        <v>754</v>
      </c>
      <c r="D209" s="77" t="s">
        <v>260</v>
      </c>
      <c r="E209" s="74">
        <v>30044</v>
      </c>
      <c r="F209" s="78">
        <v>1</v>
      </c>
      <c r="G209" s="78">
        <v>5</v>
      </c>
      <c r="H209" s="78">
        <v>5</v>
      </c>
    </row>
    <row r="210" spans="1:12">
      <c r="A210" s="71"/>
      <c r="B210" s="77" t="s">
        <v>755</v>
      </c>
      <c r="C210" s="77" t="s">
        <v>756</v>
      </c>
      <c r="D210" s="77" t="s">
        <v>757</v>
      </c>
      <c r="E210" s="74">
        <v>30048</v>
      </c>
      <c r="F210" s="78">
        <v>1</v>
      </c>
      <c r="G210" s="78">
        <v>5</v>
      </c>
      <c r="H210" s="78">
        <v>5</v>
      </c>
    </row>
    <row r="211" spans="1:12">
      <c r="A211" s="71"/>
      <c r="B211" s="77" t="s">
        <v>758</v>
      </c>
      <c r="C211" s="77" t="s">
        <v>759</v>
      </c>
      <c r="D211" s="77" t="s">
        <v>761</v>
      </c>
      <c r="E211" s="74">
        <v>30049</v>
      </c>
      <c r="F211" s="78">
        <v>1</v>
      </c>
      <c r="G211" s="78">
        <v>5</v>
      </c>
      <c r="H211" s="78">
        <v>5</v>
      </c>
    </row>
    <row r="212" spans="1:12">
      <c r="A212" s="71"/>
      <c r="B212" s="77" t="s">
        <v>762</v>
      </c>
      <c r="C212" s="77" t="s">
        <v>763</v>
      </c>
      <c r="D212" s="77" t="s">
        <v>280</v>
      </c>
      <c r="E212" s="74">
        <v>30050</v>
      </c>
      <c r="F212" s="78">
        <v>1</v>
      </c>
      <c r="G212" s="78">
        <v>5</v>
      </c>
      <c r="H212" s="78">
        <v>5</v>
      </c>
    </row>
    <row r="213" spans="1:12" s="172" customFormat="1">
      <c r="A213" s="166"/>
      <c r="B213" s="167" t="s">
        <v>1042</v>
      </c>
      <c r="C213" s="167" t="s">
        <v>764</v>
      </c>
      <c r="D213" s="167" t="s">
        <v>681</v>
      </c>
      <c r="E213" s="74">
        <v>434</v>
      </c>
      <c r="F213" s="168">
        <v>1</v>
      </c>
      <c r="G213" s="168">
        <v>6</v>
      </c>
      <c r="H213" s="168">
        <v>1</v>
      </c>
      <c r="I213" s="169"/>
      <c r="J213" s="170"/>
      <c r="K213" s="171"/>
      <c r="L213" s="170"/>
    </row>
    <row r="214" spans="1:12" s="172" customFormat="1">
      <c r="A214" s="166"/>
      <c r="B214" s="167" t="s">
        <v>1043</v>
      </c>
      <c r="C214" s="167" t="s">
        <v>697</v>
      </c>
      <c r="D214" s="167" t="s">
        <v>698</v>
      </c>
      <c r="E214" s="74">
        <v>435</v>
      </c>
      <c r="F214" s="168">
        <v>1</v>
      </c>
      <c r="G214" s="168">
        <v>6</v>
      </c>
      <c r="H214" s="168">
        <v>1</v>
      </c>
      <c r="I214" s="169"/>
      <c r="J214" s="170"/>
      <c r="K214" s="171"/>
      <c r="L214" s="170"/>
    </row>
    <row r="215" spans="1:12" s="172" customFormat="1">
      <c r="A215" s="166"/>
      <c r="B215" s="167" t="s">
        <v>766</v>
      </c>
      <c r="C215" s="167" t="s">
        <v>764</v>
      </c>
      <c r="D215" s="167" t="s">
        <v>681</v>
      </c>
      <c r="E215" s="74">
        <v>433</v>
      </c>
      <c r="F215" s="168">
        <v>1</v>
      </c>
      <c r="G215" s="168">
        <v>6</v>
      </c>
      <c r="H215" s="168">
        <v>1</v>
      </c>
      <c r="I215" s="169"/>
      <c r="J215" s="170"/>
      <c r="K215" s="171"/>
      <c r="L215" s="170"/>
    </row>
    <row r="216" spans="1:12" s="172" customFormat="1">
      <c r="A216" s="166"/>
      <c r="B216" s="167" t="s">
        <v>767</v>
      </c>
      <c r="C216" s="167" t="s">
        <v>426</v>
      </c>
      <c r="D216" s="167" t="s">
        <v>427</v>
      </c>
      <c r="E216" s="74">
        <v>436</v>
      </c>
      <c r="F216" s="168">
        <v>1</v>
      </c>
      <c r="G216" s="168">
        <v>6</v>
      </c>
      <c r="H216" s="168">
        <v>1</v>
      </c>
      <c r="I216" s="169"/>
      <c r="J216" s="170"/>
      <c r="K216" s="171"/>
      <c r="L216" s="170"/>
    </row>
    <row r="217" spans="1:12" s="172" customFormat="1">
      <c r="A217" s="166"/>
      <c r="B217" s="167" t="s">
        <v>768</v>
      </c>
      <c r="C217" s="167" t="s">
        <v>769</v>
      </c>
      <c r="D217" s="167" t="s">
        <v>592</v>
      </c>
      <c r="E217" s="74">
        <v>544</v>
      </c>
      <c r="F217" s="168">
        <v>1</v>
      </c>
      <c r="G217" s="168">
        <v>6</v>
      </c>
      <c r="H217" s="168">
        <v>2</v>
      </c>
      <c r="I217" s="169"/>
      <c r="J217" s="170"/>
      <c r="K217" s="171"/>
      <c r="L217" s="170"/>
    </row>
    <row r="218" spans="1:12" s="172" customFormat="1">
      <c r="A218" s="166"/>
      <c r="B218" s="167" t="s">
        <v>770</v>
      </c>
      <c r="C218" s="167" t="s">
        <v>593</v>
      </c>
      <c r="D218" s="167" t="s">
        <v>669</v>
      </c>
      <c r="E218" s="74">
        <v>545</v>
      </c>
      <c r="F218" s="168">
        <v>1</v>
      </c>
      <c r="G218" s="168">
        <v>6</v>
      </c>
      <c r="H218" s="168">
        <v>2</v>
      </c>
      <c r="I218" s="169"/>
      <c r="J218" s="170"/>
      <c r="K218" s="171"/>
      <c r="L218" s="170"/>
    </row>
    <row r="219" spans="1:12" s="172" customFormat="1">
      <c r="A219" s="166"/>
      <c r="B219" s="167" t="s">
        <v>771</v>
      </c>
      <c r="C219" s="167" t="s">
        <v>772</v>
      </c>
      <c r="D219" s="167" t="s">
        <v>773</v>
      </c>
      <c r="E219" s="74">
        <v>546</v>
      </c>
      <c r="F219" s="168">
        <v>1</v>
      </c>
      <c r="G219" s="168">
        <v>6</v>
      </c>
      <c r="H219" s="168">
        <v>2</v>
      </c>
      <c r="I219" s="169"/>
      <c r="J219" s="170"/>
      <c r="K219" s="171"/>
      <c r="L219" s="170"/>
    </row>
    <row r="220" spans="1:12">
      <c r="A220" s="71"/>
      <c r="B220" s="80" t="s">
        <v>1209</v>
      </c>
      <c r="C220" s="80" t="s">
        <v>607</v>
      </c>
      <c r="D220" s="80" t="s">
        <v>608</v>
      </c>
      <c r="E220" s="74">
        <v>35427</v>
      </c>
      <c r="F220" s="81">
        <v>2</v>
      </c>
      <c r="G220" s="81">
        <v>1</v>
      </c>
      <c r="H220" s="81"/>
    </row>
    <row r="221" spans="1:12">
      <c r="A221" s="71"/>
      <c r="B221" s="80" t="s">
        <v>128</v>
      </c>
      <c r="C221" s="80" t="s">
        <v>596</v>
      </c>
      <c r="D221" s="80" t="s">
        <v>597</v>
      </c>
      <c r="E221" s="74">
        <v>429</v>
      </c>
      <c r="F221" s="81">
        <v>2</v>
      </c>
      <c r="G221" s="81">
        <v>1</v>
      </c>
      <c r="H221" s="81"/>
    </row>
    <row r="222" spans="1:12">
      <c r="A222" s="71"/>
      <c r="B222" s="80" t="s">
        <v>774</v>
      </c>
      <c r="C222" s="80" t="s">
        <v>775</v>
      </c>
      <c r="D222" s="80" t="s">
        <v>461</v>
      </c>
      <c r="E222" s="74">
        <v>30575</v>
      </c>
      <c r="F222" s="81">
        <v>2</v>
      </c>
      <c r="G222" s="81">
        <v>2</v>
      </c>
      <c r="H222" s="81"/>
    </row>
    <row r="223" spans="1:12">
      <c r="A223" s="71"/>
      <c r="B223" s="80" t="s">
        <v>776</v>
      </c>
      <c r="C223" s="80" t="s">
        <v>777</v>
      </c>
      <c r="D223" s="80" t="s">
        <v>778</v>
      </c>
      <c r="E223" s="74">
        <v>30513</v>
      </c>
      <c r="F223" s="81">
        <v>2</v>
      </c>
      <c r="G223" s="81">
        <v>2</v>
      </c>
      <c r="H223" s="81"/>
    </row>
    <row r="224" spans="1:12">
      <c r="A224" s="71"/>
      <c r="B224" s="80" t="s">
        <v>782</v>
      </c>
      <c r="C224" s="80" t="s">
        <v>783</v>
      </c>
      <c r="D224" s="80" t="s">
        <v>784</v>
      </c>
      <c r="E224" s="74">
        <v>30523</v>
      </c>
      <c r="F224" s="81">
        <v>2</v>
      </c>
      <c r="G224" s="81">
        <v>2</v>
      </c>
      <c r="H224" s="81"/>
    </row>
    <row r="225" spans="1:8">
      <c r="A225" s="71"/>
      <c r="B225" s="80" t="s">
        <v>785</v>
      </c>
      <c r="C225" s="80" t="s">
        <v>786</v>
      </c>
      <c r="D225" s="80" t="s">
        <v>787</v>
      </c>
      <c r="E225" s="74">
        <v>30533</v>
      </c>
      <c r="F225" s="81">
        <v>2</v>
      </c>
      <c r="G225" s="81">
        <v>2</v>
      </c>
      <c r="H225" s="81"/>
    </row>
    <row r="226" spans="1:8">
      <c r="A226" s="71"/>
      <c r="B226" s="80" t="s">
        <v>788</v>
      </c>
      <c r="C226" s="80" t="s">
        <v>789</v>
      </c>
      <c r="D226" s="80" t="s">
        <v>790</v>
      </c>
      <c r="E226" s="74">
        <v>30457</v>
      </c>
      <c r="F226" s="81">
        <v>2</v>
      </c>
      <c r="G226" s="81">
        <v>2</v>
      </c>
      <c r="H226" s="81"/>
    </row>
    <row r="227" spans="1:8">
      <c r="A227" s="71"/>
      <c r="B227" s="80" t="s">
        <v>791</v>
      </c>
      <c r="C227" s="80" t="s">
        <v>792</v>
      </c>
      <c r="D227" s="80" t="s">
        <v>793</v>
      </c>
      <c r="E227" s="74">
        <v>30466</v>
      </c>
      <c r="F227" s="81">
        <v>2</v>
      </c>
      <c r="G227" s="81">
        <v>2</v>
      </c>
      <c r="H227" s="81"/>
    </row>
    <row r="228" spans="1:8">
      <c r="A228" s="71"/>
      <c r="B228" s="80" t="s">
        <v>794</v>
      </c>
      <c r="C228" s="80" t="s">
        <v>795</v>
      </c>
      <c r="D228" s="80" t="s">
        <v>796</v>
      </c>
      <c r="E228" s="74">
        <v>30477</v>
      </c>
      <c r="F228" s="81">
        <v>2</v>
      </c>
      <c r="G228" s="81">
        <v>2</v>
      </c>
      <c r="H228" s="81"/>
    </row>
    <row r="229" spans="1:8">
      <c r="A229" s="71"/>
      <c r="B229" s="80" t="s">
        <v>797</v>
      </c>
      <c r="C229" s="80" t="s">
        <v>798</v>
      </c>
      <c r="D229" s="80" t="s">
        <v>799</v>
      </c>
      <c r="E229" s="74">
        <v>30488</v>
      </c>
      <c r="F229" s="81">
        <v>2</v>
      </c>
      <c r="G229" s="81">
        <v>2</v>
      </c>
      <c r="H229" s="81"/>
    </row>
    <row r="230" spans="1:8">
      <c r="A230" s="71"/>
      <c r="B230" s="80" t="s">
        <v>804</v>
      </c>
      <c r="C230" s="80" t="s">
        <v>805</v>
      </c>
      <c r="D230" s="80" t="s">
        <v>806</v>
      </c>
      <c r="E230" s="74">
        <v>30576</v>
      </c>
      <c r="F230" s="81">
        <v>2</v>
      </c>
      <c r="G230" s="81">
        <v>2</v>
      </c>
      <c r="H230" s="81"/>
    </row>
    <row r="231" spans="1:8">
      <c r="A231" s="71"/>
      <c r="B231" s="80" t="s">
        <v>807</v>
      </c>
      <c r="C231" s="80" t="s">
        <v>808</v>
      </c>
      <c r="D231" s="80" t="s">
        <v>809</v>
      </c>
      <c r="E231" s="74">
        <v>30592</v>
      </c>
      <c r="F231" s="81">
        <v>2</v>
      </c>
      <c r="G231" s="81">
        <v>2</v>
      </c>
      <c r="H231" s="81"/>
    </row>
    <row r="232" spans="1:8">
      <c r="A232" s="71"/>
      <c r="B232" s="80" t="s">
        <v>810</v>
      </c>
      <c r="C232" s="80" t="s">
        <v>811</v>
      </c>
      <c r="D232" s="80" t="s">
        <v>242</v>
      </c>
      <c r="E232" s="74">
        <v>30601</v>
      </c>
      <c r="F232" s="81">
        <v>2</v>
      </c>
      <c r="G232" s="81">
        <v>2</v>
      </c>
      <c r="H232" s="81"/>
    </row>
    <row r="233" spans="1:8">
      <c r="A233" s="71"/>
      <c r="B233" s="80" t="s">
        <v>812</v>
      </c>
      <c r="C233" s="80" t="s">
        <v>813</v>
      </c>
      <c r="D233" s="80" t="s">
        <v>814</v>
      </c>
      <c r="E233" s="74">
        <v>30609</v>
      </c>
      <c r="F233" s="81">
        <v>2</v>
      </c>
      <c r="G233" s="81">
        <v>2</v>
      </c>
      <c r="H233" s="81"/>
    </row>
    <row r="234" spans="1:8">
      <c r="A234" s="71"/>
      <c r="B234" s="80" t="s">
        <v>815</v>
      </c>
      <c r="C234" s="80" t="s">
        <v>816</v>
      </c>
      <c r="D234" s="80" t="s">
        <v>661</v>
      </c>
      <c r="E234" s="74">
        <v>30615</v>
      </c>
      <c r="F234" s="81">
        <v>2</v>
      </c>
      <c r="G234" s="81">
        <v>2</v>
      </c>
      <c r="H234" s="81"/>
    </row>
    <row r="235" spans="1:8">
      <c r="A235" s="71"/>
      <c r="B235" s="80" t="s">
        <v>817</v>
      </c>
      <c r="C235" s="80" t="s">
        <v>818</v>
      </c>
      <c r="D235" s="80" t="s">
        <v>330</v>
      </c>
      <c r="E235" s="74">
        <v>30620</v>
      </c>
      <c r="F235" s="81">
        <v>2</v>
      </c>
      <c r="G235" s="81">
        <v>2</v>
      </c>
      <c r="H235" s="81"/>
    </row>
    <row r="236" spans="1:8">
      <c r="A236" s="71"/>
      <c r="B236" s="80" t="s">
        <v>819</v>
      </c>
      <c r="C236" s="80" t="s">
        <v>820</v>
      </c>
      <c r="D236" s="80" t="s">
        <v>308</v>
      </c>
      <c r="E236" s="74">
        <v>30511</v>
      </c>
      <c r="F236" s="81">
        <v>2</v>
      </c>
      <c r="G236" s="81">
        <v>2</v>
      </c>
      <c r="H236" s="81"/>
    </row>
    <row r="237" spans="1:8">
      <c r="A237" s="71"/>
      <c r="B237" s="80" t="s">
        <v>822</v>
      </c>
      <c r="C237" s="80" t="s">
        <v>823</v>
      </c>
      <c r="D237" s="80" t="s">
        <v>365</v>
      </c>
      <c r="E237" s="74">
        <v>30514</v>
      </c>
      <c r="F237" s="81">
        <v>2</v>
      </c>
      <c r="G237" s="81">
        <v>2</v>
      </c>
      <c r="H237" s="81"/>
    </row>
    <row r="238" spans="1:8">
      <c r="A238" s="71"/>
      <c r="B238" s="80" t="s">
        <v>825</v>
      </c>
      <c r="C238" s="80" t="s">
        <v>826</v>
      </c>
      <c r="D238" s="80" t="s">
        <v>365</v>
      </c>
      <c r="E238" s="74">
        <v>30515</v>
      </c>
      <c r="F238" s="81">
        <v>2</v>
      </c>
      <c r="G238" s="81">
        <v>2</v>
      </c>
      <c r="H238" s="81"/>
    </row>
    <row r="239" spans="1:8">
      <c r="A239" s="71"/>
      <c r="B239" s="80" t="s">
        <v>827</v>
      </c>
      <c r="C239" s="80" t="s">
        <v>828</v>
      </c>
      <c r="D239" s="80" t="s">
        <v>829</v>
      </c>
      <c r="E239" s="74">
        <v>30516</v>
      </c>
      <c r="F239" s="81">
        <v>2</v>
      </c>
      <c r="G239" s="81">
        <v>2</v>
      </c>
      <c r="H239" s="81"/>
    </row>
    <row r="240" spans="1:8">
      <c r="A240" s="71"/>
      <c r="B240" s="80" t="s">
        <v>830</v>
      </c>
      <c r="C240" s="80" t="s">
        <v>318</v>
      </c>
      <c r="D240" s="80" t="s">
        <v>319</v>
      </c>
      <c r="E240" s="74">
        <v>30517</v>
      </c>
      <c r="F240" s="81">
        <v>2</v>
      </c>
      <c r="G240" s="81">
        <v>2</v>
      </c>
      <c r="H240" s="81"/>
    </row>
    <row r="241" spans="1:8">
      <c r="A241" s="71"/>
      <c r="B241" s="80" t="s">
        <v>842</v>
      </c>
      <c r="C241" s="80" t="s">
        <v>843</v>
      </c>
      <c r="D241" s="80" t="s">
        <v>260</v>
      </c>
      <c r="E241" s="74">
        <v>30518</v>
      </c>
      <c r="F241" s="81">
        <v>2</v>
      </c>
      <c r="G241" s="81">
        <v>2</v>
      </c>
      <c r="H241" s="81"/>
    </row>
    <row r="242" spans="1:8">
      <c r="A242" s="71"/>
      <c r="B242" s="80" t="s">
        <v>844</v>
      </c>
      <c r="C242" s="80" t="s">
        <v>845</v>
      </c>
      <c r="D242" s="80" t="s">
        <v>846</v>
      </c>
      <c r="E242" s="74">
        <v>30519</v>
      </c>
      <c r="F242" s="81">
        <v>2</v>
      </c>
      <c r="G242" s="81">
        <v>2</v>
      </c>
      <c r="H242" s="81"/>
    </row>
    <row r="243" spans="1:8">
      <c r="A243" s="71"/>
      <c r="B243" s="80" t="s">
        <v>847</v>
      </c>
      <c r="C243" s="80" t="s">
        <v>848</v>
      </c>
      <c r="D243" s="80" t="s">
        <v>849</v>
      </c>
      <c r="E243" s="74">
        <v>30521</v>
      </c>
      <c r="F243" s="81">
        <v>2</v>
      </c>
      <c r="G243" s="81">
        <v>2</v>
      </c>
      <c r="H243" s="81"/>
    </row>
    <row r="244" spans="1:8">
      <c r="A244" s="71"/>
      <c r="B244" s="80" t="s">
        <v>850</v>
      </c>
      <c r="C244" s="80" t="s">
        <v>598</v>
      </c>
      <c r="D244" s="80" t="s">
        <v>851</v>
      </c>
      <c r="E244" s="74">
        <v>30522</v>
      </c>
      <c r="F244" s="81">
        <v>2</v>
      </c>
      <c r="G244" s="81">
        <v>2</v>
      </c>
      <c r="H244" s="81"/>
    </row>
    <row r="245" spans="1:8">
      <c r="A245" s="71"/>
      <c r="B245" s="80" t="s">
        <v>852</v>
      </c>
      <c r="C245" s="80" t="s">
        <v>853</v>
      </c>
      <c r="D245" s="80" t="s">
        <v>854</v>
      </c>
      <c r="E245" s="74">
        <v>30524</v>
      </c>
      <c r="F245" s="81">
        <v>2</v>
      </c>
      <c r="G245" s="81">
        <v>2</v>
      </c>
      <c r="H245" s="81"/>
    </row>
    <row r="246" spans="1:8">
      <c r="A246" s="71"/>
      <c r="B246" s="80" t="s">
        <v>855</v>
      </c>
      <c r="C246" s="80" t="s">
        <v>922</v>
      </c>
      <c r="D246" s="80" t="s">
        <v>923</v>
      </c>
      <c r="E246" s="74">
        <v>30525</v>
      </c>
      <c r="F246" s="81">
        <v>2</v>
      </c>
      <c r="G246" s="81">
        <v>2</v>
      </c>
      <c r="H246" s="81"/>
    </row>
    <row r="247" spans="1:8">
      <c r="A247" s="71"/>
      <c r="B247" s="80" t="s">
        <v>856</v>
      </c>
      <c r="C247" s="80" t="s">
        <v>599</v>
      </c>
      <c r="D247" s="80" t="s">
        <v>857</v>
      </c>
      <c r="E247" s="74">
        <v>30526</v>
      </c>
      <c r="F247" s="81">
        <v>2</v>
      </c>
      <c r="G247" s="81">
        <v>2</v>
      </c>
      <c r="H247" s="81"/>
    </row>
    <row r="248" spans="1:8">
      <c r="A248" s="71"/>
      <c r="B248" s="80" t="s">
        <v>858</v>
      </c>
      <c r="C248" s="80" t="s">
        <v>859</v>
      </c>
      <c r="D248" s="80" t="s">
        <v>716</v>
      </c>
      <c r="E248" s="74">
        <v>30528</v>
      </c>
      <c r="F248" s="81">
        <v>2</v>
      </c>
      <c r="G248" s="81">
        <v>2</v>
      </c>
      <c r="H248" s="81"/>
    </row>
    <row r="249" spans="1:8">
      <c r="A249" s="71"/>
      <c r="B249" s="80" t="s">
        <v>860</v>
      </c>
      <c r="C249" s="80" t="s">
        <v>861</v>
      </c>
      <c r="D249" s="80" t="s">
        <v>862</v>
      </c>
      <c r="E249" s="74">
        <v>30529</v>
      </c>
      <c r="F249" s="81">
        <v>2</v>
      </c>
      <c r="G249" s="81">
        <v>2</v>
      </c>
      <c r="H249" s="81"/>
    </row>
    <row r="250" spans="1:8">
      <c r="A250" s="71"/>
      <c r="B250" s="80" t="s">
        <v>863</v>
      </c>
      <c r="C250" s="80" t="s">
        <v>864</v>
      </c>
      <c r="D250" s="80" t="s">
        <v>865</v>
      </c>
      <c r="E250" s="74">
        <v>30530</v>
      </c>
      <c r="F250" s="81">
        <v>2</v>
      </c>
      <c r="G250" s="81">
        <v>2</v>
      </c>
      <c r="H250" s="81"/>
    </row>
    <row r="251" spans="1:8">
      <c r="A251" s="71"/>
      <c r="B251" s="80" t="s">
        <v>867</v>
      </c>
      <c r="C251" s="80" t="s">
        <v>868</v>
      </c>
      <c r="D251" s="80" t="s">
        <v>869</v>
      </c>
      <c r="E251" s="74">
        <v>30531</v>
      </c>
      <c r="F251" s="81">
        <v>2</v>
      </c>
      <c r="G251" s="81">
        <v>2</v>
      </c>
      <c r="H251" s="81"/>
    </row>
    <row r="252" spans="1:8">
      <c r="A252" s="71"/>
      <c r="B252" s="80" t="s">
        <v>870</v>
      </c>
      <c r="C252" s="80" t="s">
        <v>871</v>
      </c>
      <c r="D252" s="80" t="s">
        <v>872</v>
      </c>
      <c r="E252" s="74">
        <v>30532</v>
      </c>
      <c r="F252" s="81">
        <v>2</v>
      </c>
      <c r="G252" s="81">
        <v>2</v>
      </c>
      <c r="H252" s="81"/>
    </row>
    <row r="253" spans="1:8">
      <c r="A253" s="71"/>
      <c r="B253" s="80" t="s">
        <v>873</v>
      </c>
      <c r="C253" s="80" t="s">
        <v>874</v>
      </c>
      <c r="D253" s="80" t="s">
        <v>875</v>
      </c>
      <c r="E253" s="74">
        <v>30534</v>
      </c>
      <c r="F253" s="81">
        <v>2</v>
      </c>
      <c r="G253" s="81">
        <v>2</v>
      </c>
      <c r="H253" s="81"/>
    </row>
    <row r="254" spans="1:8">
      <c r="A254" s="71"/>
      <c r="B254" s="80" t="s">
        <v>876</v>
      </c>
      <c r="C254" s="80" t="s">
        <v>877</v>
      </c>
      <c r="D254" s="80" t="s">
        <v>878</v>
      </c>
      <c r="E254" s="74">
        <v>30535</v>
      </c>
      <c r="F254" s="81">
        <v>2</v>
      </c>
      <c r="G254" s="81">
        <v>2</v>
      </c>
      <c r="H254" s="81"/>
    </row>
    <row r="255" spans="1:8">
      <c r="A255" s="71"/>
      <c r="B255" s="80" t="s">
        <v>879</v>
      </c>
      <c r="C255" s="80" t="s">
        <v>880</v>
      </c>
      <c r="D255" s="80" t="s">
        <v>280</v>
      </c>
      <c r="E255" s="74">
        <v>30536</v>
      </c>
      <c r="F255" s="81">
        <v>2</v>
      </c>
      <c r="G255" s="81">
        <v>2</v>
      </c>
      <c r="H255" s="81"/>
    </row>
    <row r="256" spans="1:8">
      <c r="A256" s="71"/>
      <c r="B256" s="80" t="s">
        <v>881</v>
      </c>
      <c r="C256" s="80" t="s">
        <v>882</v>
      </c>
      <c r="D256" s="80" t="s">
        <v>391</v>
      </c>
      <c r="E256" s="74">
        <v>30537</v>
      </c>
      <c r="F256" s="81">
        <v>2</v>
      </c>
      <c r="G256" s="81">
        <v>2</v>
      </c>
      <c r="H256" s="81"/>
    </row>
    <row r="257" spans="1:8">
      <c r="A257" s="71"/>
      <c r="B257" s="80" t="s">
        <v>883</v>
      </c>
      <c r="C257" s="80" t="s">
        <v>884</v>
      </c>
      <c r="D257" s="80" t="s">
        <v>885</v>
      </c>
      <c r="E257" s="74">
        <v>30538</v>
      </c>
      <c r="F257" s="81">
        <v>2</v>
      </c>
      <c r="G257" s="81">
        <v>2</v>
      </c>
      <c r="H257" s="81"/>
    </row>
    <row r="258" spans="1:8">
      <c r="A258" s="71"/>
      <c r="B258" s="80" t="s">
        <v>886</v>
      </c>
      <c r="C258" s="80" t="s">
        <v>888</v>
      </c>
      <c r="D258" s="80" t="s">
        <v>889</v>
      </c>
      <c r="E258" s="74">
        <v>30444</v>
      </c>
      <c r="F258" s="81">
        <v>2</v>
      </c>
      <c r="G258" s="81">
        <v>2</v>
      </c>
      <c r="H258" s="81"/>
    </row>
    <row r="259" spans="1:8">
      <c r="A259" s="71"/>
      <c r="B259" s="80" t="s">
        <v>890</v>
      </c>
      <c r="C259" s="80" t="s">
        <v>891</v>
      </c>
      <c r="D259" s="80" t="s">
        <v>892</v>
      </c>
      <c r="E259" s="74">
        <v>30445</v>
      </c>
      <c r="F259" s="81">
        <v>2</v>
      </c>
      <c r="G259" s="81">
        <v>2</v>
      </c>
      <c r="H259" s="81"/>
    </row>
    <row r="260" spans="1:8">
      <c r="A260" s="71"/>
      <c r="B260" s="80" t="s">
        <v>893</v>
      </c>
      <c r="C260" s="80" t="s">
        <v>894</v>
      </c>
      <c r="D260" s="80" t="s">
        <v>578</v>
      </c>
      <c r="E260" s="74">
        <v>30446</v>
      </c>
      <c r="F260" s="81">
        <v>2</v>
      </c>
      <c r="G260" s="81">
        <v>2</v>
      </c>
      <c r="H260" s="81"/>
    </row>
    <row r="261" spans="1:8">
      <c r="A261" s="71"/>
      <c r="B261" s="80" t="s">
        <v>895</v>
      </c>
      <c r="C261" s="80" t="s">
        <v>687</v>
      </c>
      <c r="D261" s="80" t="s">
        <v>600</v>
      </c>
      <c r="E261" s="74">
        <v>30447</v>
      </c>
      <c r="F261" s="81">
        <v>2</v>
      </c>
      <c r="G261" s="81">
        <v>2</v>
      </c>
      <c r="H261" s="81"/>
    </row>
    <row r="262" spans="1:8">
      <c r="A262" s="71"/>
      <c r="B262" s="80" t="s">
        <v>896</v>
      </c>
      <c r="C262" s="80" t="s">
        <v>897</v>
      </c>
      <c r="D262" s="80" t="s">
        <v>898</v>
      </c>
      <c r="E262" s="74">
        <v>30449</v>
      </c>
      <c r="F262" s="81">
        <v>2</v>
      </c>
      <c r="G262" s="81">
        <v>2</v>
      </c>
      <c r="H262" s="81"/>
    </row>
    <row r="263" spans="1:8">
      <c r="A263" s="71"/>
      <c r="B263" s="80" t="s">
        <v>900</v>
      </c>
      <c r="C263" s="80" t="s">
        <v>901</v>
      </c>
      <c r="D263" s="80" t="s">
        <v>902</v>
      </c>
      <c r="E263" s="74">
        <v>30451</v>
      </c>
      <c r="F263" s="81">
        <v>2</v>
      </c>
      <c r="G263" s="81">
        <v>2</v>
      </c>
      <c r="H263" s="81"/>
    </row>
    <row r="264" spans="1:8">
      <c r="A264" s="71">
        <v>1</v>
      </c>
      <c r="B264" s="80" t="s">
        <v>903</v>
      </c>
      <c r="C264" s="80" t="s">
        <v>904</v>
      </c>
      <c r="D264" s="80" t="s">
        <v>905</v>
      </c>
      <c r="E264" s="74">
        <v>30452</v>
      </c>
      <c r="F264" s="81">
        <v>2</v>
      </c>
      <c r="G264" s="81">
        <v>2</v>
      </c>
      <c r="H264" s="81"/>
    </row>
    <row r="265" spans="1:8">
      <c r="A265" s="71"/>
      <c r="B265" s="80" t="s">
        <v>906</v>
      </c>
      <c r="C265" s="80" t="s">
        <v>907</v>
      </c>
      <c r="D265" s="80" t="s">
        <v>908</v>
      </c>
      <c r="E265" s="74">
        <v>30455</v>
      </c>
      <c r="F265" s="81">
        <v>2</v>
      </c>
      <c r="G265" s="81">
        <v>2</v>
      </c>
      <c r="H265" s="81"/>
    </row>
    <row r="266" spans="1:8">
      <c r="A266" s="71"/>
      <c r="B266" s="80" t="s">
        <v>909</v>
      </c>
      <c r="C266" s="80" t="s">
        <v>910</v>
      </c>
      <c r="D266" s="80" t="s">
        <v>921</v>
      </c>
      <c r="E266" s="74">
        <v>30456</v>
      </c>
      <c r="F266" s="81">
        <v>2</v>
      </c>
      <c r="G266" s="81">
        <v>2</v>
      </c>
      <c r="H266" s="81"/>
    </row>
    <row r="267" spans="1:8">
      <c r="A267" s="71"/>
      <c r="B267" s="80" t="s">
        <v>924</v>
      </c>
      <c r="C267" s="80" t="s">
        <v>925</v>
      </c>
      <c r="D267" s="80" t="s">
        <v>669</v>
      </c>
      <c r="E267" s="74">
        <v>30460</v>
      </c>
      <c r="F267" s="81">
        <v>2</v>
      </c>
      <c r="G267" s="81">
        <v>2</v>
      </c>
      <c r="H267" s="81"/>
    </row>
    <row r="268" spans="1:8">
      <c r="A268" s="71"/>
      <c r="B268" s="80" t="s">
        <v>926</v>
      </c>
      <c r="C268" s="80" t="s">
        <v>927</v>
      </c>
      <c r="D268" s="80" t="s">
        <v>928</v>
      </c>
      <c r="E268" s="74">
        <v>30461</v>
      </c>
      <c r="F268" s="81">
        <v>2</v>
      </c>
      <c r="G268" s="81">
        <v>2</v>
      </c>
      <c r="H268" s="81"/>
    </row>
    <row r="269" spans="1:8">
      <c r="A269" s="71"/>
      <c r="B269" s="80" t="s">
        <v>929</v>
      </c>
      <c r="C269" s="80" t="s">
        <v>930</v>
      </c>
      <c r="D269" s="80" t="s">
        <v>931</v>
      </c>
      <c r="E269" s="74">
        <v>30462</v>
      </c>
      <c r="F269" s="81">
        <v>2</v>
      </c>
      <c r="G269" s="81">
        <v>2</v>
      </c>
      <c r="H269" s="81"/>
    </row>
    <row r="270" spans="1:8">
      <c r="A270" s="71"/>
      <c r="B270" s="80" t="s">
        <v>932</v>
      </c>
      <c r="C270" s="80" t="s">
        <v>933</v>
      </c>
      <c r="D270" s="80" t="s">
        <v>934</v>
      </c>
      <c r="E270" s="74">
        <v>30463</v>
      </c>
      <c r="F270" s="81">
        <v>2</v>
      </c>
      <c r="G270" s="81">
        <v>2</v>
      </c>
      <c r="H270" s="81"/>
    </row>
    <row r="271" spans="1:8">
      <c r="A271" s="71"/>
      <c r="B271" s="80" t="s">
        <v>935</v>
      </c>
      <c r="C271" s="80" t="s">
        <v>936</v>
      </c>
      <c r="D271" s="80" t="s">
        <v>667</v>
      </c>
      <c r="E271" s="74">
        <v>30464</v>
      </c>
      <c r="F271" s="81">
        <v>2</v>
      </c>
      <c r="G271" s="81">
        <v>2</v>
      </c>
      <c r="H271" s="81"/>
    </row>
    <row r="272" spans="1:8">
      <c r="A272" s="71"/>
      <c r="B272" s="80" t="s">
        <v>937</v>
      </c>
      <c r="C272" s="80" t="s">
        <v>938</v>
      </c>
      <c r="D272" s="80" t="s">
        <v>939</v>
      </c>
      <c r="E272" s="74">
        <v>30465</v>
      </c>
      <c r="F272" s="81">
        <v>2</v>
      </c>
      <c r="G272" s="81">
        <v>2</v>
      </c>
      <c r="H272" s="81"/>
    </row>
    <row r="273" spans="1:8">
      <c r="A273" s="71"/>
      <c r="B273" s="80" t="s">
        <v>940</v>
      </c>
      <c r="C273" s="80" t="s">
        <v>941</v>
      </c>
      <c r="D273" s="80" t="s">
        <v>942</v>
      </c>
      <c r="E273" s="74">
        <v>30467</v>
      </c>
      <c r="F273" s="81">
        <v>2</v>
      </c>
      <c r="G273" s="81">
        <v>2</v>
      </c>
      <c r="H273" s="81"/>
    </row>
    <row r="274" spans="1:8">
      <c r="A274" s="71"/>
      <c r="B274" s="80" t="s">
        <v>943</v>
      </c>
      <c r="C274" s="80" t="s">
        <v>944</v>
      </c>
      <c r="D274" s="80" t="s">
        <v>945</v>
      </c>
      <c r="E274" s="74">
        <v>30468</v>
      </c>
      <c r="F274" s="81">
        <v>2</v>
      </c>
      <c r="G274" s="81">
        <v>2</v>
      </c>
      <c r="H274" s="81"/>
    </row>
    <row r="275" spans="1:8">
      <c r="A275" s="71"/>
      <c r="B275" s="80" t="s">
        <v>985</v>
      </c>
      <c r="C275" s="80" t="s">
        <v>986</v>
      </c>
      <c r="D275" s="80" t="s">
        <v>987</v>
      </c>
      <c r="E275" s="74">
        <v>30470</v>
      </c>
      <c r="F275" s="81">
        <v>2</v>
      </c>
      <c r="G275" s="81">
        <v>2</v>
      </c>
      <c r="H275" s="81"/>
    </row>
    <row r="276" spans="1:8">
      <c r="A276" s="71"/>
      <c r="B276" s="80" t="s">
        <v>988</v>
      </c>
      <c r="C276" s="80" t="s">
        <v>989</v>
      </c>
      <c r="D276" s="80" t="s">
        <v>620</v>
      </c>
      <c r="E276" s="74">
        <v>30471</v>
      </c>
      <c r="F276" s="81">
        <v>2</v>
      </c>
      <c r="G276" s="81">
        <v>2</v>
      </c>
      <c r="H276" s="81"/>
    </row>
    <row r="277" spans="1:8">
      <c r="A277" s="71"/>
      <c r="B277" s="80" t="s">
        <v>990</v>
      </c>
      <c r="C277" s="80" t="s">
        <v>574</v>
      </c>
      <c r="D277" s="80" t="s">
        <v>575</v>
      </c>
      <c r="E277" s="74">
        <v>30472</v>
      </c>
      <c r="F277" s="81">
        <v>2</v>
      </c>
      <c r="G277" s="81">
        <v>2</v>
      </c>
      <c r="H277" s="81"/>
    </row>
    <row r="278" spans="1:8">
      <c r="A278" s="71"/>
      <c r="B278" s="80" t="s">
        <v>991</v>
      </c>
      <c r="C278" s="80" t="s">
        <v>652</v>
      </c>
      <c r="D278" s="80" t="s">
        <v>653</v>
      </c>
      <c r="E278" s="74">
        <v>30474</v>
      </c>
      <c r="F278" s="81">
        <v>2</v>
      </c>
      <c r="G278" s="81">
        <v>2</v>
      </c>
      <c r="H278" s="81"/>
    </row>
    <row r="279" spans="1:8">
      <c r="A279" s="71"/>
      <c r="B279" s="80" t="s">
        <v>992</v>
      </c>
      <c r="C279" s="80" t="s">
        <v>993</v>
      </c>
      <c r="D279" s="80" t="s">
        <v>994</v>
      </c>
      <c r="E279" s="74">
        <v>30475</v>
      </c>
      <c r="F279" s="81">
        <v>2</v>
      </c>
      <c r="G279" s="81">
        <v>2</v>
      </c>
      <c r="H279" s="81"/>
    </row>
    <row r="280" spans="1:8">
      <c r="A280" s="71"/>
      <c r="B280" s="80" t="s">
        <v>995</v>
      </c>
      <c r="C280" s="80" t="s">
        <v>996</v>
      </c>
      <c r="D280" s="80" t="s">
        <v>997</v>
      </c>
      <c r="E280" s="74">
        <v>30476</v>
      </c>
      <c r="F280" s="81">
        <v>2</v>
      </c>
      <c r="G280" s="81">
        <v>2</v>
      </c>
      <c r="H280" s="81"/>
    </row>
    <row r="281" spans="1:8">
      <c r="A281" s="71"/>
      <c r="B281" s="80" t="s">
        <v>998</v>
      </c>
      <c r="C281" s="80" t="s">
        <v>999</v>
      </c>
      <c r="D281" s="80" t="s">
        <v>1000</v>
      </c>
      <c r="E281" s="74">
        <v>30479</v>
      </c>
      <c r="F281" s="81">
        <v>2</v>
      </c>
      <c r="G281" s="81">
        <v>2</v>
      </c>
      <c r="H281" s="81"/>
    </row>
    <row r="282" spans="1:8">
      <c r="A282" s="71"/>
      <c r="B282" s="80" t="s">
        <v>1001</v>
      </c>
      <c r="C282" s="80" t="s">
        <v>1002</v>
      </c>
      <c r="D282" s="80" t="s">
        <v>1003</v>
      </c>
      <c r="E282" s="74">
        <v>30480</v>
      </c>
      <c r="F282" s="81">
        <v>2</v>
      </c>
      <c r="G282" s="81">
        <v>2</v>
      </c>
      <c r="H282" s="81"/>
    </row>
    <row r="283" spans="1:8">
      <c r="A283" s="71"/>
      <c r="B283" s="80" t="s">
        <v>1004</v>
      </c>
      <c r="C283" s="80" t="s">
        <v>1005</v>
      </c>
      <c r="D283" s="80" t="s">
        <v>1006</v>
      </c>
      <c r="E283" s="74">
        <v>30481</v>
      </c>
      <c r="F283" s="81">
        <v>2</v>
      </c>
      <c r="G283" s="81">
        <v>2</v>
      </c>
      <c r="H283" s="81"/>
    </row>
    <row r="284" spans="1:8">
      <c r="A284" s="71"/>
      <c r="B284" s="80" t="s">
        <v>1007</v>
      </c>
      <c r="C284" s="80" t="s">
        <v>1008</v>
      </c>
      <c r="D284" s="80" t="s">
        <v>1009</v>
      </c>
      <c r="E284" s="74">
        <v>30483</v>
      </c>
      <c r="F284" s="81">
        <v>2</v>
      </c>
      <c r="G284" s="81">
        <v>2</v>
      </c>
      <c r="H284" s="81"/>
    </row>
    <row r="285" spans="1:8">
      <c r="A285" s="71"/>
      <c r="B285" s="80" t="s">
        <v>1010</v>
      </c>
      <c r="C285" s="80" t="s">
        <v>1011</v>
      </c>
      <c r="D285" s="80" t="s">
        <v>921</v>
      </c>
      <c r="E285" s="74">
        <v>30484</v>
      </c>
      <c r="F285" s="81">
        <v>2</v>
      </c>
      <c r="G285" s="81">
        <v>2</v>
      </c>
      <c r="H285" s="81"/>
    </row>
    <row r="286" spans="1:8">
      <c r="A286" s="71"/>
      <c r="B286" s="80" t="s">
        <v>1012</v>
      </c>
      <c r="C286" s="80" t="s">
        <v>1013</v>
      </c>
      <c r="D286" s="80" t="s">
        <v>1014</v>
      </c>
      <c r="E286" s="74">
        <v>30485</v>
      </c>
      <c r="F286" s="81">
        <v>2</v>
      </c>
      <c r="G286" s="81">
        <v>2</v>
      </c>
      <c r="H286" s="81"/>
    </row>
    <row r="287" spans="1:8">
      <c r="A287" s="71"/>
      <c r="B287" s="80" t="s">
        <v>1015</v>
      </c>
      <c r="C287" s="80" t="s">
        <v>1016</v>
      </c>
      <c r="D287" s="80" t="s">
        <v>1017</v>
      </c>
      <c r="E287" s="74">
        <v>30487</v>
      </c>
      <c r="F287" s="81">
        <v>2</v>
      </c>
      <c r="G287" s="81">
        <v>2</v>
      </c>
      <c r="H287" s="81"/>
    </row>
    <row r="288" spans="1:8">
      <c r="A288" s="71"/>
      <c r="B288" s="80" t="s">
        <v>1018</v>
      </c>
      <c r="C288" s="80" t="s">
        <v>1019</v>
      </c>
      <c r="D288" s="80" t="s">
        <v>458</v>
      </c>
      <c r="E288" s="74">
        <v>30489</v>
      </c>
      <c r="F288" s="81">
        <v>2</v>
      </c>
      <c r="G288" s="81">
        <v>2</v>
      </c>
      <c r="H288" s="81"/>
    </row>
    <row r="289" spans="1:8">
      <c r="A289" s="71"/>
      <c r="B289" s="80" t="s">
        <v>1020</v>
      </c>
      <c r="C289" s="80" t="s">
        <v>1022</v>
      </c>
      <c r="D289" s="80" t="s">
        <v>1023</v>
      </c>
      <c r="E289" s="74">
        <v>30490</v>
      </c>
      <c r="F289" s="81">
        <v>2</v>
      </c>
      <c r="G289" s="81">
        <v>2</v>
      </c>
      <c r="H289" s="81"/>
    </row>
    <row r="290" spans="1:8">
      <c r="A290" s="71"/>
      <c r="B290" s="80" t="s">
        <v>1024</v>
      </c>
      <c r="C290" s="80" t="s">
        <v>1025</v>
      </c>
      <c r="D290" s="80" t="s">
        <v>355</v>
      </c>
      <c r="E290" s="74">
        <v>30491</v>
      </c>
      <c r="F290" s="81">
        <v>2</v>
      </c>
      <c r="G290" s="81">
        <v>2</v>
      </c>
      <c r="H290" s="81"/>
    </row>
    <row r="291" spans="1:8">
      <c r="A291" s="71"/>
      <c r="B291" s="80" t="s">
        <v>1026</v>
      </c>
      <c r="C291" s="80" t="s">
        <v>272</v>
      </c>
      <c r="D291" s="80" t="s">
        <v>273</v>
      </c>
      <c r="E291" s="74">
        <v>30492</v>
      </c>
      <c r="F291" s="81">
        <v>2</v>
      </c>
      <c r="G291" s="81">
        <v>2</v>
      </c>
      <c r="H291" s="81"/>
    </row>
    <row r="292" spans="1:8">
      <c r="A292" s="71"/>
      <c r="B292" s="80" t="s">
        <v>1027</v>
      </c>
      <c r="C292" s="80" t="s">
        <v>1028</v>
      </c>
      <c r="D292" s="80" t="s">
        <v>635</v>
      </c>
      <c r="E292" s="74">
        <v>30493</v>
      </c>
      <c r="F292" s="81">
        <v>2</v>
      </c>
      <c r="G292" s="81">
        <v>2</v>
      </c>
      <c r="H292" s="81"/>
    </row>
    <row r="293" spans="1:8">
      <c r="A293" s="71"/>
      <c r="B293" s="80" t="s">
        <v>1029</v>
      </c>
      <c r="C293" s="80" t="s">
        <v>1047</v>
      </c>
      <c r="D293" s="80" t="s">
        <v>1048</v>
      </c>
      <c r="E293" s="74">
        <v>30495</v>
      </c>
      <c r="F293" s="81">
        <v>2</v>
      </c>
      <c r="G293" s="81">
        <v>2</v>
      </c>
      <c r="H293" s="81"/>
    </row>
    <row r="294" spans="1:8">
      <c r="A294" s="71"/>
      <c r="B294" s="80" t="s">
        <v>1050</v>
      </c>
      <c r="C294" s="80" t="s">
        <v>1051</v>
      </c>
      <c r="D294" s="80" t="s">
        <v>416</v>
      </c>
      <c r="E294" s="74">
        <v>30577</v>
      </c>
      <c r="F294" s="81">
        <v>2</v>
      </c>
      <c r="G294" s="81">
        <v>2</v>
      </c>
      <c r="H294" s="81"/>
    </row>
    <row r="295" spans="1:8">
      <c r="A295" s="71"/>
      <c r="B295" s="80" t="s">
        <v>1052</v>
      </c>
      <c r="C295" s="80" t="s">
        <v>837</v>
      </c>
      <c r="D295" s="80" t="s">
        <v>601</v>
      </c>
      <c r="E295" s="74">
        <v>30580</v>
      </c>
      <c r="F295" s="81">
        <v>2</v>
      </c>
      <c r="G295" s="81">
        <v>2</v>
      </c>
      <c r="H295" s="81"/>
    </row>
    <row r="296" spans="1:8">
      <c r="A296" s="71"/>
      <c r="B296" s="80" t="s">
        <v>1053</v>
      </c>
      <c r="C296" s="80" t="s">
        <v>390</v>
      </c>
      <c r="D296" s="80" t="s">
        <v>391</v>
      </c>
      <c r="E296" s="74">
        <v>30581</v>
      </c>
      <c r="F296" s="81">
        <v>2</v>
      </c>
      <c r="G296" s="81">
        <v>2</v>
      </c>
      <c r="H296" s="81"/>
    </row>
    <row r="297" spans="1:8">
      <c r="A297" s="71"/>
      <c r="B297" s="80" t="s">
        <v>1054</v>
      </c>
      <c r="C297" s="80" t="s">
        <v>1055</v>
      </c>
      <c r="D297" s="80" t="s">
        <v>552</v>
      </c>
      <c r="E297" s="74">
        <v>30583</v>
      </c>
      <c r="F297" s="81">
        <v>2</v>
      </c>
      <c r="G297" s="81">
        <v>2</v>
      </c>
      <c r="H297" s="81"/>
    </row>
    <row r="298" spans="1:8">
      <c r="A298" s="71"/>
      <c r="B298" s="80" t="s">
        <v>1056</v>
      </c>
      <c r="C298" s="80" t="s">
        <v>1057</v>
      </c>
      <c r="D298" s="80" t="s">
        <v>1058</v>
      </c>
      <c r="E298" s="74">
        <v>30584</v>
      </c>
      <c r="F298" s="81">
        <v>2</v>
      </c>
      <c r="G298" s="81">
        <v>2</v>
      </c>
      <c r="H298" s="81"/>
    </row>
    <row r="299" spans="1:8">
      <c r="A299" s="71"/>
      <c r="B299" s="80" t="s">
        <v>1059</v>
      </c>
      <c r="C299" s="80" t="s">
        <v>1063</v>
      </c>
      <c r="D299" s="80" t="s">
        <v>1064</v>
      </c>
      <c r="E299" s="74">
        <v>30585</v>
      </c>
      <c r="F299" s="81">
        <v>2</v>
      </c>
      <c r="G299" s="81">
        <v>2</v>
      </c>
      <c r="H299" s="81"/>
    </row>
    <row r="300" spans="1:8">
      <c r="A300" s="71"/>
      <c r="B300" s="80" t="s">
        <v>1065</v>
      </c>
      <c r="C300" s="80" t="s">
        <v>1066</v>
      </c>
      <c r="D300" s="80" t="s">
        <v>1067</v>
      </c>
      <c r="E300" s="74">
        <v>30586</v>
      </c>
      <c r="F300" s="81">
        <v>2</v>
      </c>
      <c r="G300" s="81">
        <v>2</v>
      </c>
      <c r="H300" s="81"/>
    </row>
    <row r="301" spans="1:8">
      <c r="A301" s="71"/>
      <c r="B301" s="80" t="s">
        <v>1068</v>
      </c>
      <c r="C301" s="80" t="s">
        <v>320</v>
      </c>
      <c r="D301" s="80" t="s">
        <v>321</v>
      </c>
      <c r="E301" s="74">
        <v>30587</v>
      </c>
      <c r="F301" s="81">
        <v>2</v>
      </c>
      <c r="G301" s="81">
        <v>2</v>
      </c>
      <c r="H301" s="81"/>
    </row>
    <row r="302" spans="1:8">
      <c r="A302" s="71"/>
      <c r="B302" s="80" t="s">
        <v>1069</v>
      </c>
      <c r="C302" s="80" t="s">
        <v>1070</v>
      </c>
      <c r="D302" s="80" t="s">
        <v>1071</v>
      </c>
      <c r="E302" s="74">
        <v>30588</v>
      </c>
      <c r="F302" s="81">
        <v>2</v>
      </c>
      <c r="G302" s="81">
        <v>2</v>
      </c>
      <c r="H302" s="81"/>
    </row>
    <row r="303" spans="1:8">
      <c r="A303" s="71"/>
      <c r="B303" s="80" t="s">
        <v>1072</v>
      </c>
      <c r="C303" s="80" t="s">
        <v>1073</v>
      </c>
      <c r="D303" s="80" t="s">
        <v>509</v>
      </c>
      <c r="E303" s="74">
        <v>30589</v>
      </c>
      <c r="F303" s="81">
        <v>2</v>
      </c>
      <c r="G303" s="81">
        <v>2</v>
      </c>
      <c r="H303" s="81"/>
    </row>
    <row r="304" spans="1:8">
      <c r="A304" s="71"/>
      <c r="B304" s="80" t="s">
        <v>41</v>
      </c>
      <c r="C304" s="80" t="s">
        <v>1074</v>
      </c>
      <c r="D304" s="80" t="s">
        <v>1075</v>
      </c>
      <c r="E304" s="74">
        <v>30590</v>
      </c>
      <c r="F304" s="81">
        <v>2</v>
      </c>
      <c r="G304" s="81">
        <v>2</v>
      </c>
      <c r="H304" s="81"/>
    </row>
    <row r="305" spans="1:8">
      <c r="A305" s="71"/>
      <c r="B305" s="80" t="s">
        <v>1076</v>
      </c>
      <c r="C305" s="80" t="s">
        <v>1077</v>
      </c>
      <c r="D305" s="80" t="s">
        <v>255</v>
      </c>
      <c r="E305" s="74">
        <v>30591</v>
      </c>
      <c r="F305" s="81">
        <v>2</v>
      </c>
      <c r="G305" s="81">
        <v>2</v>
      </c>
      <c r="H305" s="81"/>
    </row>
    <row r="306" spans="1:8">
      <c r="A306" s="71"/>
      <c r="B306" s="80" t="s">
        <v>1078</v>
      </c>
      <c r="C306" s="80" t="s">
        <v>1079</v>
      </c>
      <c r="D306" s="80" t="s">
        <v>685</v>
      </c>
      <c r="E306" s="74">
        <v>30594</v>
      </c>
      <c r="F306" s="81">
        <v>2</v>
      </c>
      <c r="G306" s="81">
        <v>2</v>
      </c>
      <c r="H306" s="81"/>
    </row>
    <row r="307" spans="1:8">
      <c r="A307" s="71"/>
      <c r="B307" s="80" t="s">
        <v>1080</v>
      </c>
      <c r="C307" s="80" t="s">
        <v>1081</v>
      </c>
      <c r="D307" s="80" t="s">
        <v>1082</v>
      </c>
      <c r="E307" s="74">
        <v>30595</v>
      </c>
      <c r="F307" s="81">
        <v>2</v>
      </c>
      <c r="G307" s="81">
        <v>2</v>
      </c>
      <c r="H307" s="81"/>
    </row>
    <row r="308" spans="1:8">
      <c r="A308" s="71"/>
      <c r="B308" s="80" t="s">
        <v>1083</v>
      </c>
      <c r="C308" s="80" t="s">
        <v>1084</v>
      </c>
      <c r="D308" s="80" t="s">
        <v>1085</v>
      </c>
      <c r="E308" s="74">
        <v>30597</v>
      </c>
      <c r="F308" s="81">
        <v>2</v>
      </c>
      <c r="G308" s="81">
        <v>2</v>
      </c>
      <c r="H308" s="81"/>
    </row>
    <row r="309" spans="1:8">
      <c r="A309" s="71"/>
      <c r="B309" s="80" t="s">
        <v>1086</v>
      </c>
      <c r="C309" s="80" t="s">
        <v>1087</v>
      </c>
      <c r="D309" s="80" t="s">
        <v>1088</v>
      </c>
      <c r="E309" s="74">
        <v>30598</v>
      </c>
      <c r="F309" s="81">
        <v>2</v>
      </c>
      <c r="G309" s="81">
        <v>2</v>
      </c>
      <c r="H309" s="81"/>
    </row>
    <row r="310" spans="1:8">
      <c r="A310" s="71"/>
      <c r="B310" s="80" t="s">
        <v>1089</v>
      </c>
      <c r="C310" s="80" t="s">
        <v>1090</v>
      </c>
      <c r="D310" s="80" t="s">
        <v>1091</v>
      </c>
      <c r="E310" s="74">
        <v>30600</v>
      </c>
      <c r="F310" s="81">
        <v>2</v>
      </c>
      <c r="G310" s="81">
        <v>2</v>
      </c>
      <c r="H310" s="81"/>
    </row>
    <row r="311" spans="1:8">
      <c r="A311" s="71"/>
      <c r="B311" s="80" t="s">
        <v>1092</v>
      </c>
      <c r="C311" s="80" t="s">
        <v>1093</v>
      </c>
      <c r="D311" s="80" t="s">
        <v>268</v>
      </c>
      <c r="E311" s="74">
        <v>30602</v>
      </c>
      <c r="F311" s="81">
        <v>2</v>
      </c>
      <c r="G311" s="81">
        <v>2</v>
      </c>
      <c r="H311" s="81"/>
    </row>
    <row r="312" spans="1:8">
      <c r="A312" s="71"/>
      <c r="B312" s="80" t="s">
        <v>1094</v>
      </c>
      <c r="C312" s="80" t="s">
        <v>1095</v>
      </c>
      <c r="D312" s="80" t="s">
        <v>1096</v>
      </c>
      <c r="E312" s="74">
        <v>30603</v>
      </c>
      <c r="F312" s="81">
        <v>2</v>
      </c>
      <c r="G312" s="81">
        <v>2</v>
      </c>
      <c r="H312" s="81"/>
    </row>
    <row r="313" spans="1:8">
      <c r="A313" s="71"/>
      <c r="B313" s="80" t="s">
        <v>1097</v>
      </c>
      <c r="C313" s="80" t="s">
        <v>1098</v>
      </c>
      <c r="D313" s="80" t="s">
        <v>368</v>
      </c>
      <c r="E313" s="74">
        <v>30604</v>
      </c>
      <c r="F313" s="81">
        <v>2</v>
      </c>
      <c r="G313" s="81">
        <v>2</v>
      </c>
      <c r="H313" s="81"/>
    </row>
    <row r="314" spans="1:8">
      <c r="A314" s="71"/>
      <c r="B314" s="80" t="s">
        <v>1099</v>
      </c>
      <c r="C314" s="80" t="s">
        <v>1100</v>
      </c>
      <c r="D314" s="80" t="s">
        <v>417</v>
      </c>
      <c r="E314" s="74">
        <v>30607</v>
      </c>
      <c r="F314" s="81">
        <v>2</v>
      </c>
      <c r="G314" s="81">
        <v>2</v>
      </c>
      <c r="H314" s="81"/>
    </row>
    <row r="315" spans="1:8">
      <c r="A315" s="71"/>
      <c r="B315" s="80" t="s">
        <v>1101</v>
      </c>
      <c r="C315" s="80" t="s">
        <v>1102</v>
      </c>
      <c r="D315" s="80" t="s">
        <v>1103</v>
      </c>
      <c r="E315" s="74">
        <v>30610</v>
      </c>
      <c r="F315" s="81">
        <v>2</v>
      </c>
      <c r="G315" s="81">
        <v>2</v>
      </c>
      <c r="H315" s="81"/>
    </row>
    <row r="316" spans="1:8">
      <c r="A316" s="71"/>
      <c r="B316" s="80" t="s">
        <v>1104</v>
      </c>
      <c r="C316" s="80" t="s">
        <v>1105</v>
      </c>
      <c r="D316" s="80" t="s">
        <v>330</v>
      </c>
      <c r="E316" s="74">
        <v>30611</v>
      </c>
      <c r="F316" s="81">
        <v>2</v>
      </c>
      <c r="G316" s="81">
        <v>2</v>
      </c>
      <c r="H316" s="81"/>
    </row>
    <row r="317" spans="1:8">
      <c r="A317" s="71"/>
      <c r="B317" s="80" t="s">
        <v>1106</v>
      </c>
      <c r="C317" s="80" t="s">
        <v>838</v>
      </c>
      <c r="D317" s="80" t="s">
        <v>839</v>
      </c>
      <c r="E317" s="74">
        <v>30612</v>
      </c>
      <c r="F317" s="81">
        <v>2</v>
      </c>
      <c r="G317" s="81">
        <v>2</v>
      </c>
      <c r="H317" s="81"/>
    </row>
    <row r="318" spans="1:8">
      <c r="A318" s="71"/>
      <c r="B318" s="80" t="s">
        <v>1107</v>
      </c>
      <c r="C318" s="80" t="s">
        <v>1108</v>
      </c>
      <c r="D318" s="80" t="s">
        <v>1109</v>
      </c>
      <c r="E318" s="74">
        <v>30613</v>
      </c>
      <c r="F318" s="81">
        <v>2</v>
      </c>
      <c r="G318" s="81">
        <v>2</v>
      </c>
      <c r="H318" s="81"/>
    </row>
    <row r="319" spans="1:8">
      <c r="A319" s="71"/>
      <c r="B319" s="80" t="s">
        <v>1110</v>
      </c>
      <c r="C319" s="80" t="s">
        <v>1049</v>
      </c>
      <c r="D319" s="80" t="s">
        <v>260</v>
      </c>
      <c r="E319" s="74">
        <v>30614</v>
      </c>
      <c r="F319" s="81">
        <v>2</v>
      </c>
      <c r="G319" s="81">
        <v>2</v>
      </c>
      <c r="H319" s="81"/>
    </row>
    <row r="320" spans="1:8">
      <c r="A320" s="71"/>
      <c r="B320" s="80" t="s">
        <v>1111</v>
      </c>
      <c r="C320" s="80" t="s">
        <v>1112</v>
      </c>
      <c r="D320" s="80" t="s">
        <v>667</v>
      </c>
      <c r="E320" s="74">
        <v>30616</v>
      </c>
      <c r="F320" s="81">
        <v>2</v>
      </c>
      <c r="G320" s="81">
        <v>2</v>
      </c>
      <c r="H320" s="81"/>
    </row>
    <row r="321" spans="1:8">
      <c r="A321" s="71"/>
      <c r="B321" s="80" t="s">
        <v>1113</v>
      </c>
      <c r="C321" s="80" t="s">
        <v>293</v>
      </c>
      <c r="D321" s="80" t="s">
        <v>1114</v>
      </c>
      <c r="E321" s="74">
        <v>30618</v>
      </c>
      <c r="F321" s="81">
        <v>2</v>
      </c>
      <c r="G321" s="81">
        <v>2</v>
      </c>
      <c r="H321" s="81"/>
    </row>
    <row r="322" spans="1:8">
      <c r="A322" s="71"/>
      <c r="B322" s="80" t="s">
        <v>1115</v>
      </c>
      <c r="C322" s="80" t="s">
        <v>1116</v>
      </c>
      <c r="D322" s="80" t="s">
        <v>1117</v>
      </c>
      <c r="E322" s="74">
        <v>30619</v>
      </c>
      <c r="F322" s="81">
        <v>2</v>
      </c>
      <c r="G322" s="81">
        <v>2</v>
      </c>
      <c r="H322" s="81"/>
    </row>
    <row r="323" spans="1:8">
      <c r="A323" s="71"/>
      <c r="B323" s="80" t="s">
        <v>1118</v>
      </c>
      <c r="C323" s="80" t="s">
        <v>1122</v>
      </c>
      <c r="D323" s="80" t="s">
        <v>447</v>
      </c>
      <c r="E323" s="74">
        <v>30621</v>
      </c>
      <c r="F323" s="81">
        <v>2</v>
      </c>
      <c r="G323" s="81">
        <v>2</v>
      </c>
      <c r="H323" s="81"/>
    </row>
    <row r="324" spans="1:8">
      <c r="A324" s="71"/>
      <c r="B324" s="80" t="s">
        <v>1123</v>
      </c>
      <c r="C324" s="80" t="s">
        <v>1124</v>
      </c>
      <c r="D324" s="80" t="s">
        <v>667</v>
      </c>
      <c r="E324" s="74">
        <v>30622</v>
      </c>
      <c r="F324" s="81">
        <v>2</v>
      </c>
      <c r="G324" s="81">
        <v>2</v>
      </c>
      <c r="H324" s="81"/>
    </row>
    <row r="325" spans="1:8">
      <c r="A325" s="71"/>
      <c r="B325" s="80" t="s">
        <v>1125</v>
      </c>
      <c r="C325" s="80" t="s">
        <v>1126</v>
      </c>
      <c r="D325" s="80" t="s">
        <v>260</v>
      </c>
      <c r="E325" s="74">
        <v>30623</v>
      </c>
      <c r="F325" s="81">
        <v>2</v>
      </c>
      <c r="G325" s="81">
        <v>2</v>
      </c>
      <c r="H325" s="81"/>
    </row>
    <row r="326" spans="1:8">
      <c r="A326" s="71"/>
      <c r="B326" s="80" t="s">
        <v>1127</v>
      </c>
      <c r="C326" s="80" t="s">
        <v>1128</v>
      </c>
      <c r="D326" s="80" t="s">
        <v>1129</v>
      </c>
      <c r="E326" s="74">
        <v>30624</v>
      </c>
      <c r="F326" s="81">
        <v>2</v>
      </c>
      <c r="G326" s="81">
        <v>2</v>
      </c>
      <c r="H326" s="81"/>
    </row>
    <row r="327" spans="1:8">
      <c r="A327" s="71"/>
      <c r="B327" s="80" t="s">
        <v>1130</v>
      </c>
      <c r="C327" s="80" t="s">
        <v>1131</v>
      </c>
      <c r="D327" s="80" t="s">
        <v>221</v>
      </c>
      <c r="E327" s="74">
        <v>30625</v>
      </c>
      <c r="F327" s="81">
        <v>2</v>
      </c>
      <c r="G327" s="81">
        <v>2</v>
      </c>
      <c r="H327" s="81"/>
    </row>
    <row r="328" spans="1:8">
      <c r="A328" s="71"/>
      <c r="B328" s="80" t="s">
        <v>1132</v>
      </c>
      <c r="C328" s="80" t="s">
        <v>1133</v>
      </c>
      <c r="D328" s="80" t="s">
        <v>1134</v>
      </c>
      <c r="E328" s="74">
        <v>30626</v>
      </c>
      <c r="F328" s="81">
        <v>2</v>
      </c>
      <c r="G328" s="81">
        <v>2</v>
      </c>
      <c r="H328" s="81"/>
    </row>
    <row r="329" spans="1:8">
      <c r="A329" s="71"/>
      <c r="B329" s="80" t="s">
        <v>1135</v>
      </c>
      <c r="C329" s="80" t="s">
        <v>1136</v>
      </c>
      <c r="D329" s="80" t="s">
        <v>747</v>
      </c>
      <c r="E329" s="74">
        <v>30627</v>
      </c>
      <c r="F329" s="81">
        <v>2</v>
      </c>
      <c r="G329" s="81">
        <v>2</v>
      </c>
      <c r="H329" s="81"/>
    </row>
    <row r="330" spans="1:8">
      <c r="A330" s="71"/>
      <c r="B330" s="80" t="s">
        <v>1137</v>
      </c>
      <c r="C330" s="80" t="s">
        <v>1138</v>
      </c>
      <c r="D330" s="80" t="s">
        <v>365</v>
      </c>
      <c r="E330" s="74">
        <v>30628</v>
      </c>
      <c r="F330" s="81">
        <v>2</v>
      </c>
      <c r="G330" s="81">
        <v>2</v>
      </c>
      <c r="H330" s="81"/>
    </row>
    <row r="331" spans="1:8">
      <c r="A331" s="71"/>
      <c r="B331" s="80" t="s">
        <v>1139</v>
      </c>
      <c r="C331" s="80" t="s">
        <v>1140</v>
      </c>
      <c r="D331" s="80" t="s">
        <v>1141</v>
      </c>
      <c r="E331" s="74">
        <v>30502</v>
      </c>
      <c r="F331" s="81">
        <v>2</v>
      </c>
      <c r="G331" s="81">
        <v>2</v>
      </c>
      <c r="H331" s="81"/>
    </row>
    <row r="332" spans="1:8">
      <c r="A332" s="71"/>
      <c r="B332" s="80" t="s">
        <v>1142</v>
      </c>
      <c r="C332" s="80" t="s">
        <v>1144</v>
      </c>
      <c r="D332" s="80" t="s">
        <v>1145</v>
      </c>
      <c r="E332" s="74">
        <v>30503</v>
      </c>
      <c r="F332" s="81">
        <v>2</v>
      </c>
      <c r="G332" s="81">
        <v>2</v>
      </c>
      <c r="H332" s="81"/>
    </row>
    <row r="333" spans="1:8">
      <c r="A333" s="71"/>
      <c r="B333" s="80" t="s">
        <v>1146</v>
      </c>
      <c r="C333" s="80" t="s">
        <v>1147</v>
      </c>
      <c r="D333" s="80" t="s">
        <v>221</v>
      </c>
      <c r="E333" s="74">
        <v>30504</v>
      </c>
      <c r="F333" s="81">
        <v>2</v>
      </c>
      <c r="G333" s="81">
        <v>2</v>
      </c>
      <c r="H333" s="81"/>
    </row>
    <row r="334" spans="1:8">
      <c r="A334" s="71"/>
      <c r="B334" s="80" t="s">
        <v>1148</v>
      </c>
      <c r="C334" s="80" t="s">
        <v>1149</v>
      </c>
      <c r="D334" s="80" t="s">
        <v>1150</v>
      </c>
      <c r="E334" s="74">
        <v>30505</v>
      </c>
      <c r="F334" s="81">
        <v>2</v>
      </c>
      <c r="G334" s="81">
        <v>2</v>
      </c>
      <c r="H334" s="81"/>
    </row>
    <row r="335" spans="1:8">
      <c r="A335" s="71"/>
      <c r="B335" s="80" t="s">
        <v>1151</v>
      </c>
      <c r="C335" s="80" t="s">
        <v>1152</v>
      </c>
      <c r="D335" s="80" t="s">
        <v>865</v>
      </c>
      <c r="E335" s="74">
        <v>30506</v>
      </c>
      <c r="F335" s="81">
        <v>2</v>
      </c>
      <c r="G335" s="81">
        <v>2</v>
      </c>
      <c r="H335" s="81"/>
    </row>
    <row r="336" spans="1:8">
      <c r="A336" s="71"/>
      <c r="B336" s="80" t="s">
        <v>1153</v>
      </c>
      <c r="C336" s="80" t="s">
        <v>1154</v>
      </c>
      <c r="D336" s="80" t="s">
        <v>332</v>
      </c>
      <c r="E336" s="74">
        <v>30507</v>
      </c>
      <c r="F336" s="81">
        <v>2</v>
      </c>
      <c r="G336" s="81">
        <v>2</v>
      </c>
      <c r="H336" s="81"/>
    </row>
    <row r="337" spans="1:8">
      <c r="A337" s="71"/>
      <c r="B337" s="80" t="s">
        <v>1155</v>
      </c>
      <c r="C337" s="80" t="s">
        <v>1156</v>
      </c>
      <c r="D337" s="80" t="s">
        <v>626</v>
      </c>
      <c r="E337" s="74">
        <v>30508</v>
      </c>
      <c r="F337" s="81">
        <v>2</v>
      </c>
      <c r="G337" s="81">
        <v>2</v>
      </c>
      <c r="H337" s="81"/>
    </row>
    <row r="338" spans="1:8">
      <c r="A338" s="71"/>
      <c r="B338" s="80" t="s">
        <v>1157</v>
      </c>
      <c r="C338" s="80" t="s">
        <v>1158</v>
      </c>
      <c r="D338" s="80" t="s">
        <v>748</v>
      </c>
      <c r="E338" s="74">
        <v>30509</v>
      </c>
      <c r="F338" s="81">
        <v>2</v>
      </c>
      <c r="G338" s="81">
        <v>2</v>
      </c>
      <c r="H338" s="81"/>
    </row>
    <row r="339" spans="1:8">
      <c r="A339" s="71"/>
      <c r="B339" s="80" t="s">
        <v>1159</v>
      </c>
      <c r="C339" s="80" t="s">
        <v>1160</v>
      </c>
      <c r="D339" s="80" t="s">
        <v>305</v>
      </c>
      <c r="E339" s="74">
        <v>30510</v>
      </c>
      <c r="F339" s="81">
        <v>2</v>
      </c>
      <c r="G339" s="81">
        <v>2</v>
      </c>
      <c r="H339" s="81"/>
    </row>
    <row r="340" spans="1:8">
      <c r="A340" s="71"/>
      <c r="B340" s="80" t="s">
        <v>1161</v>
      </c>
      <c r="C340" s="80" t="s">
        <v>1162</v>
      </c>
      <c r="D340" s="80" t="s">
        <v>305</v>
      </c>
      <c r="E340" s="74">
        <v>30512</v>
      </c>
      <c r="F340" s="81">
        <v>2</v>
      </c>
      <c r="G340" s="81">
        <v>2</v>
      </c>
      <c r="H340" s="81"/>
    </row>
    <row r="341" spans="1:8" ht="15">
      <c r="A341" s="71"/>
      <c r="B341" s="163" t="s">
        <v>1184</v>
      </c>
      <c r="C341" s="164" t="s">
        <v>1185</v>
      </c>
      <c r="D341" s="163" t="s">
        <v>450</v>
      </c>
      <c r="E341" s="74">
        <v>34868</v>
      </c>
      <c r="F341" s="81">
        <v>2</v>
      </c>
      <c r="G341" s="81">
        <v>2</v>
      </c>
      <c r="H341" s="71"/>
    </row>
    <row r="342" spans="1:8">
      <c r="A342" s="71"/>
      <c r="B342" s="80" t="s">
        <v>1163</v>
      </c>
      <c r="C342" s="80" t="s">
        <v>1164</v>
      </c>
      <c r="D342" s="80" t="s">
        <v>1165</v>
      </c>
      <c r="E342" s="74">
        <v>484</v>
      </c>
      <c r="F342" s="81">
        <v>2</v>
      </c>
      <c r="G342" s="81">
        <v>3</v>
      </c>
      <c r="H342" s="81"/>
    </row>
    <row r="343" spans="1:8">
      <c r="A343" s="71"/>
      <c r="B343" s="80" t="s">
        <v>1166</v>
      </c>
      <c r="C343" s="80" t="s">
        <v>1167</v>
      </c>
      <c r="D343" s="80" t="s">
        <v>640</v>
      </c>
      <c r="E343" s="74">
        <v>485</v>
      </c>
      <c r="F343" s="81">
        <v>2</v>
      </c>
      <c r="G343" s="81">
        <v>4</v>
      </c>
      <c r="H343" s="81"/>
    </row>
    <row r="344" spans="1:8">
      <c r="A344" s="163"/>
      <c r="B344" s="173" t="s">
        <v>562</v>
      </c>
      <c r="C344" s="80" t="s">
        <v>611</v>
      </c>
      <c r="D344" s="80" t="s">
        <v>461</v>
      </c>
      <c r="E344" s="74">
        <v>34807</v>
      </c>
      <c r="F344" s="81">
        <v>2</v>
      </c>
      <c r="G344" s="81">
        <v>5</v>
      </c>
      <c r="H344" s="81"/>
    </row>
    <row r="345" spans="1:8">
      <c r="A345" s="71"/>
      <c r="B345" s="82" t="s">
        <v>1168</v>
      </c>
      <c r="C345" s="82" t="s">
        <v>1169</v>
      </c>
      <c r="D345" s="82" t="s">
        <v>1170</v>
      </c>
      <c r="E345" s="74">
        <v>498</v>
      </c>
      <c r="F345" s="83">
        <v>3</v>
      </c>
      <c r="G345" s="83"/>
      <c r="H345" s="83"/>
    </row>
    <row r="346" spans="1:8">
      <c r="A346" s="71"/>
      <c r="B346" s="82" t="s">
        <v>1037</v>
      </c>
      <c r="C346" s="82" t="s">
        <v>1038</v>
      </c>
      <c r="D346" s="82" t="s">
        <v>1194</v>
      </c>
      <c r="E346" s="74">
        <v>37694</v>
      </c>
      <c r="F346" s="83">
        <v>3</v>
      </c>
      <c r="G346" s="83"/>
      <c r="H346" s="83"/>
    </row>
    <row r="347" spans="1:8">
      <c r="A347" s="71"/>
      <c r="B347" s="82" t="s">
        <v>1171</v>
      </c>
      <c r="C347" s="82" t="s">
        <v>1172</v>
      </c>
      <c r="D347" s="82" t="s">
        <v>1173</v>
      </c>
      <c r="E347" s="74">
        <v>493</v>
      </c>
      <c r="F347" s="83">
        <v>3</v>
      </c>
      <c r="G347" s="84"/>
      <c r="H347" s="84"/>
    </row>
    <row r="348" spans="1:8">
      <c r="A348" s="71"/>
      <c r="B348" s="82" t="s">
        <v>1174</v>
      </c>
      <c r="C348" s="82" t="s">
        <v>1172</v>
      </c>
      <c r="D348" s="82" t="s">
        <v>1173</v>
      </c>
      <c r="E348" s="74">
        <v>497</v>
      </c>
      <c r="F348" s="83">
        <v>3</v>
      </c>
      <c r="G348" s="84"/>
      <c r="H348" s="84"/>
    </row>
    <row r="349" spans="1:8">
      <c r="A349" s="71"/>
      <c r="B349" s="82" t="s">
        <v>1175</v>
      </c>
      <c r="C349" s="82" t="s">
        <v>1176</v>
      </c>
      <c r="D349" s="82" t="s">
        <v>1177</v>
      </c>
      <c r="E349" s="74">
        <v>491</v>
      </c>
      <c r="F349" s="83">
        <v>3</v>
      </c>
      <c r="G349" s="84"/>
      <c r="H349" s="84"/>
    </row>
    <row r="350" spans="1:8">
      <c r="A350" s="71"/>
      <c r="B350" s="82" t="s">
        <v>1178</v>
      </c>
      <c r="C350" s="82" t="s">
        <v>1179</v>
      </c>
      <c r="D350" s="82" t="s">
        <v>1180</v>
      </c>
      <c r="E350" s="74">
        <v>495</v>
      </c>
      <c r="F350" s="83">
        <v>3</v>
      </c>
      <c r="G350" s="84"/>
      <c r="H350" s="84"/>
    </row>
    <row r="351" spans="1:8">
      <c r="A351" s="71"/>
      <c r="B351" s="82" t="s">
        <v>1181</v>
      </c>
      <c r="C351" s="82" t="s">
        <v>194</v>
      </c>
      <c r="D351" s="82" t="s">
        <v>1182</v>
      </c>
      <c r="E351" s="74">
        <v>499</v>
      </c>
      <c r="F351" s="83">
        <v>3</v>
      </c>
      <c r="G351" s="84"/>
      <c r="H351" s="84"/>
    </row>
    <row r="352" spans="1:8">
      <c r="A352" s="71"/>
      <c r="B352" s="82" t="s">
        <v>572</v>
      </c>
      <c r="C352" s="82" t="s">
        <v>1183</v>
      </c>
      <c r="D352" s="82" t="s">
        <v>691</v>
      </c>
      <c r="E352" s="74">
        <v>496</v>
      </c>
      <c r="F352" s="83">
        <v>3</v>
      </c>
      <c r="G352" s="84"/>
      <c r="H352" s="84"/>
    </row>
    <row r="353" spans="1:8">
      <c r="A353" s="71"/>
      <c r="B353" s="82" t="s">
        <v>488</v>
      </c>
      <c r="C353" s="82" t="s">
        <v>426</v>
      </c>
      <c r="D353" s="82" t="s">
        <v>427</v>
      </c>
      <c r="E353" s="74">
        <v>33693</v>
      </c>
      <c r="F353" s="83">
        <v>3</v>
      </c>
      <c r="G353" s="84"/>
      <c r="H353" s="84"/>
    </row>
    <row r="354" spans="1:8">
      <c r="A354" s="71"/>
      <c r="B354" s="82" t="s">
        <v>1188</v>
      </c>
      <c r="C354" s="82" t="s">
        <v>602</v>
      </c>
      <c r="D354" s="82" t="s">
        <v>1189</v>
      </c>
      <c r="E354" s="74">
        <v>489</v>
      </c>
      <c r="F354" s="83">
        <v>3</v>
      </c>
      <c r="G354" s="84"/>
      <c r="H354" s="84"/>
    </row>
    <row r="355" spans="1:8">
      <c r="A355" s="71"/>
      <c r="B355" s="82" t="s">
        <v>1190</v>
      </c>
      <c r="C355" s="82" t="s">
        <v>603</v>
      </c>
      <c r="D355" s="82" t="s">
        <v>1191</v>
      </c>
      <c r="E355" s="74">
        <v>488</v>
      </c>
      <c r="F355" s="83">
        <v>3</v>
      </c>
      <c r="G355" s="84"/>
      <c r="H355" s="84"/>
    </row>
    <row r="356" spans="1:8">
      <c r="A356" s="71"/>
      <c r="B356" s="82" t="s">
        <v>1192</v>
      </c>
      <c r="C356" s="82" t="s">
        <v>1193</v>
      </c>
      <c r="D356" s="82" t="s">
        <v>1194</v>
      </c>
      <c r="E356" s="74">
        <v>490</v>
      </c>
      <c r="F356" s="83">
        <v>3</v>
      </c>
      <c r="G356" s="84"/>
      <c r="H356" s="84"/>
    </row>
    <row r="357" spans="1:8">
      <c r="A357" s="71"/>
      <c r="B357" s="82" t="s">
        <v>1195</v>
      </c>
      <c r="C357" s="82" t="s">
        <v>604</v>
      </c>
      <c r="D357" s="82" t="s">
        <v>651</v>
      </c>
      <c r="E357" s="74">
        <v>492</v>
      </c>
      <c r="F357" s="83">
        <v>3</v>
      </c>
      <c r="G357" s="84"/>
      <c r="H357" s="84"/>
    </row>
    <row r="358" spans="1:8">
      <c r="A358" s="71"/>
      <c r="B358" s="82" t="s">
        <v>1196</v>
      </c>
      <c r="C358" s="82" t="s">
        <v>1198</v>
      </c>
      <c r="D358" s="82" t="s">
        <v>1199</v>
      </c>
      <c r="E358" s="74">
        <v>494</v>
      </c>
      <c r="F358" s="83">
        <v>3</v>
      </c>
      <c r="G358" s="84"/>
      <c r="H358" s="84"/>
    </row>
    <row r="359" spans="1:8">
      <c r="A359" s="71"/>
      <c r="B359" s="82" t="s">
        <v>948</v>
      </c>
      <c r="C359" s="82" t="s">
        <v>949</v>
      </c>
      <c r="D359" s="82" t="s">
        <v>950</v>
      </c>
      <c r="E359" s="74">
        <v>37036</v>
      </c>
      <c r="F359" s="83">
        <v>3</v>
      </c>
      <c r="G359" s="84"/>
      <c r="H359" s="84"/>
    </row>
    <row r="360" spans="1:8">
      <c r="A360" s="71"/>
      <c r="B360" s="85" t="s">
        <v>1200</v>
      </c>
      <c r="C360" s="85" t="s">
        <v>576</v>
      </c>
      <c r="D360" s="85" t="s">
        <v>1201</v>
      </c>
      <c r="E360" s="74">
        <v>30079</v>
      </c>
      <c r="F360" s="86">
        <v>4</v>
      </c>
      <c r="G360" s="84"/>
      <c r="H360" s="84"/>
    </row>
    <row r="361" spans="1:8">
      <c r="A361" s="71"/>
      <c r="B361" s="85" t="s">
        <v>1203</v>
      </c>
      <c r="C361" s="85" t="s">
        <v>1204</v>
      </c>
      <c r="D361" s="85" t="s">
        <v>1205</v>
      </c>
      <c r="E361" s="74">
        <v>30497</v>
      </c>
      <c r="F361" s="86">
        <v>4</v>
      </c>
      <c r="G361" s="84"/>
      <c r="H361" s="84"/>
    </row>
    <row r="362" spans="1:8">
      <c r="A362" s="71"/>
      <c r="B362" s="85" t="s">
        <v>1206</v>
      </c>
      <c r="C362" s="85" t="s">
        <v>1207</v>
      </c>
      <c r="D362" s="85" t="s">
        <v>1208</v>
      </c>
      <c r="E362" s="74">
        <v>30034</v>
      </c>
      <c r="F362" s="86">
        <v>4</v>
      </c>
      <c r="G362" s="84"/>
      <c r="H362" s="84"/>
    </row>
    <row r="363" spans="1:8">
      <c r="A363" s="71"/>
      <c r="B363" s="85" t="s">
        <v>22</v>
      </c>
      <c r="C363" s="85" t="s">
        <v>23</v>
      </c>
      <c r="D363" s="85" t="s">
        <v>24</v>
      </c>
      <c r="E363" s="74">
        <v>30036</v>
      </c>
      <c r="F363" s="86">
        <v>4</v>
      </c>
      <c r="G363" s="84"/>
      <c r="H363" s="84"/>
    </row>
    <row r="364" spans="1:8">
      <c r="A364" s="71"/>
      <c r="B364" s="160" t="s">
        <v>573</v>
      </c>
      <c r="C364" s="85" t="s">
        <v>1202</v>
      </c>
      <c r="D364" s="85" t="s">
        <v>327</v>
      </c>
      <c r="E364" s="74">
        <v>30039</v>
      </c>
      <c r="F364" s="86">
        <v>4</v>
      </c>
      <c r="G364" s="84"/>
      <c r="H364" s="84"/>
    </row>
    <row r="365" spans="1:8">
      <c r="A365" s="71"/>
      <c r="B365" s="87" t="s">
        <v>25</v>
      </c>
      <c r="C365" s="88" t="s">
        <v>195</v>
      </c>
      <c r="D365" s="88" t="s">
        <v>130</v>
      </c>
      <c r="E365" s="74">
        <v>486</v>
      </c>
      <c r="F365" s="89">
        <v>5</v>
      </c>
      <c r="G365" s="84"/>
      <c r="H365" s="84"/>
    </row>
    <row r="366" spans="1:8" ht="24">
      <c r="A366" s="71"/>
      <c r="B366" s="87" t="s">
        <v>28</v>
      </c>
      <c r="C366" s="88" t="s">
        <v>29</v>
      </c>
      <c r="D366" s="88" t="s">
        <v>30</v>
      </c>
      <c r="E366" s="74">
        <v>30857</v>
      </c>
      <c r="F366" s="89">
        <v>5</v>
      </c>
      <c r="G366" s="84"/>
      <c r="H366" s="84"/>
    </row>
    <row r="367" spans="1:8">
      <c r="A367" s="71"/>
      <c r="B367" s="87" t="s">
        <v>31</v>
      </c>
      <c r="C367" s="88" t="s">
        <v>840</v>
      </c>
      <c r="D367" s="88" t="s">
        <v>841</v>
      </c>
      <c r="E367" s="74">
        <v>30859</v>
      </c>
      <c r="F367" s="89">
        <v>5</v>
      </c>
      <c r="G367" s="84"/>
      <c r="H367" s="84"/>
    </row>
    <row r="368" spans="1:8" ht="24">
      <c r="A368" s="71"/>
      <c r="B368" s="87" t="s">
        <v>32</v>
      </c>
      <c r="C368" s="88" t="s">
        <v>33</v>
      </c>
      <c r="D368" s="88" t="s">
        <v>410</v>
      </c>
      <c r="E368" s="74">
        <v>30858</v>
      </c>
      <c r="F368" s="89">
        <v>5</v>
      </c>
      <c r="G368" s="84"/>
      <c r="H368" s="84"/>
    </row>
    <row r="369" spans="1:14">
      <c r="A369" s="71"/>
      <c r="B369" s="87" t="s">
        <v>887</v>
      </c>
      <c r="C369" s="88"/>
      <c r="D369" s="88"/>
      <c r="E369" s="74">
        <v>35718</v>
      </c>
      <c r="F369" s="89">
        <v>5</v>
      </c>
      <c r="G369" s="84"/>
      <c r="H369" s="84"/>
    </row>
    <row r="370" spans="1:14">
      <c r="A370" s="71"/>
      <c r="B370" s="90" t="s">
        <v>128</v>
      </c>
      <c r="C370" s="90" t="s">
        <v>596</v>
      </c>
      <c r="D370" s="90" t="s">
        <v>597</v>
      </c>
      <c r="E370" s="74">
        <v>429</v>
      </c>
      <c r="F370" s="91">
        <v>6</v>
      </c>
      <c r="G370" s="90"/>
      <c r="H370" s="90"/>
      <c r="N370" s="70"/>
    </row>
    <row r="371" spans="1:14">
      <c r="A371" s="71"/>
      <c r="B371" s="90" t="s">
        <v>1168</v>
      </c>
      <c r="C371" s="90" t="s">
        <v>1169</v>
      </c>
      <c r="D371" s="90" t="s">
        <v>1170</v>
      </c>
      <c r="E371" s="74">
        <v>498</v>
      </c>
      <c r="F371" s="91">
        <v>6</v>
      </c>
      <c r="G371" s="91"/>
      <c r="H371" s="91"/>
    </row>
    <row r="372" spans="1:14">
      <c r="A372" s="71"/>
      <c r="B372" s="100" t="s">
        <v>1044</v>
      </c>
      <c r="C372" s="90" t="s">
        <v>1197</v>
      </c>
      <c r="D372" s="90" t="s">
        <v>921</v>
      </c>
      <c r="E372" s="74">
        <v>31868</v>
      </c>
      <c r="F372" s="91">
        <v>6</v>
      </c>
      <c r="G372" s="84"/>
      <c r="H372" s="84"/>
    </row>
    <row r="373" spans="1:14">
      <c r="A373" s="71"/>
      <c r="B373" s="90" t="s">
        <v>34</v>
      </c>
      <c r="C373" s="90" t="s">
        <v>35</v>
      </c>
      <c r="D373" s="90" t="s">
        <v>36</v>
      </c>
      <c r="E373" s="74">
        <v>30498</v>
      </c>
      <c r="F373" s="91">
        <v>6</v>
      </c>
      <c r="G373" s="91"/>
      <c r="H373" s="91"/>
    </row>
    <row r="374" spans="1:14">
      <c r="A374" s="71"/>
      <c r="B374" s="90" t="s">
        <v>1143</v>
      </c>
      <c r="C374" s="90"/>
      <c r="D374" s="90"/>
      <c r="E374" s="74">
        <v>34748</v>
      </c>
      <c r="F374" s="91">
        <v>6</v>
      </c>
      <c r="G374" s="91"/>
      <c r="H374" s="91"/>
    </row>
  </sheetData>
  <sortState ref="A2:H374">
    <sortCondition ref="F2"/>
    <sortCondition ref="G2"/>
    <sortCondition ref="H2"/>
  </sortState>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Arkusz9"/>
  <dimension ref="C1:K31"/>
  <sheetViews>
    <sheetView showGridLines="0" workbookViewId="0">
      <selection activeCell="E7" sqref="E7"/>
    </sheetView>
  </sheetViews>
  <sheetFormatPr defaultRowHeight="12.75"/>
  <cols>
    <col min="1" max="1" width="9.140625" style="1"/>
    <col min="2" max="2" width="17.85546875" style="1" customWidth="1"/>
    <col min="3" max="3" width="54" style="1" customWidth="1"/>
    <col min="4" max="16384" width="9.140625" style="1"/>
  </cols>
  <sheetData>
    <row r="1" spans="3:11">
      <c r="F1" s="44"/>
      <c r="G1" s="44"/>
      <c r="H1" s="44"/>
      <c r="K1" s="1" t="s">
        <v>1036</v>
      </c>
    </row>
    <row r="2" spans="3:11">
      <c r="F2" s="44"/>
      <c r="G2" s="44"/>
      <c r="H2" s="44"/>
      <c r="K2" s="1" t="s">
        <v>1039</v>
      </c>
    </row>
    <row r="3" spans="3:11">
      <c r="F3" s="44"/>
      <c r="G3" s="44"/>
      <c r="H3" s="44"/>
      <c r="K3" s="1" t="s">
        <v>40</v>
      </c>
    </row>
    <row r="4" spans="3:11">
      <c r="F4" s="44"/>
      <c r="G4" s="44"/>
      <c r="H4" s="44"/>
    </row>
    <row r="5" spans="3:11">
      <c r="F5" s="44"/>
      <c r="G5" s="44"/>
      <c r="H5" s="44"/>
    </row>
    <row r="6" spans="3:11">
      <c r="F6" s="44"/>
      <c r="G6" s="44"/>
      <c r="H6" s="44"/>
    </row>
    <row r="7" spans="3:11">
      <c r="F7" s="44"/>
      <c r="G7" s="44"/>
      <c r="H7" s="44"/>
    </row>
    <row r="8" spans="3:11">
      <c r="F8" s="44"/>
      <c r="G8" s="44"/>
      <c r="H8" s="44"/>
    </row>
    <row r="9" spans="3:11" ht="27" customHeight="1">
      <c r="C9" s="96" t="s">
        <v>37</v>
      </c>
      <c r="F9" s="44"/>
      <c r="G9" s="44"/>
      <c r="H9" s="44"/>
    </row>
    <row r="10" spans="3:11">
      <c r="C10" s="97" t="s">
        <v>1060</v>
      </c>
      <c r="F10" s="44"/>
      <c r="G10" s="44"/>
      <c r="H10" s="44"/>
    </row>
    <row r="11" spans="3:11">
      <c r="C11" s="93"/>
      <c r="F11" s="44"/>
      <c r="G11" s="44"/>
      <c r="H11" s="44"/>
    </row>
    <row r="12" spans="3:11">
      <c r="C12" s="97" t="s">
        <v>38</v>
      </c>
      <c r="F12" s="44"/>
      <c r="G12" s="44"/>
      <c r="H12" s="44"/>
    </row>
    <row r="13" spans="3:11">
      <c r="C13" s="99" t="s">
        <v>1061</v>
      </c>
      <c r="F13" s="44"/>
      <c r="G13" s="44"/>
      <c r="H13" s="44"/>
    </row>
    <row r="14" spans="3:11">
      <c r="C14" s="98" t="s">
        <v>1062</v>
      </c>
      <c r="F14" s="44"/>
      <c r="G14" s="44"/>
      <c r="H14" s="44"/>
    </row>
    <row r="16" spans="3:11" ht="12" customHeight="1">
      <c r="F16" s="44"/>
      <c r="G16" s="44"/>
      <c r="H16" s="44"/>
    </row>
    <row r="17" spans="6:8">
      <c r="F17" s="44"/>
      <c r="G17" s="44"/>
      <c r="H17" s="44"/>
    </row>
    <row r="18" spans="6:8">
      <c r="F18" s="44"/>
      <c r="G18" s="44"/>
      <c r="H18" s="44"/>
    </row>
    <row r="19" spans="6:8">
      <c r="F19" s="44"/>
      <c r="G19" s="44"/>
      <c r="H19" s="44"/>
    </row>
    <row r="20" spans="6:8">
      <c r="F20" s="44"/>
      <c r="G20" s="44"/>
      <c r="H20" s="44"/>
    </row>
    <row r="21" spans="6:8">
      <c r="F21" s="44"/>
      <c r="G21" s="44"/>
      <c r="H21" s="44"/>
    </row>
    <row r="22" spans="6:8">
      <c r="F22" s="44"/>
      <c r="G22" s="44"/>
      <c r="H22" s="44"/>
    </row>
    <row r="23" spans="6:8">
      <c r="F23" s="44"/>
      <c r="G23" s="44"/>
      <c r="H23" s="44"/>
    </row>
    <row r="24" spans="6:8">
      <c r="F24" s="44"/>
      <c r="G24" s="44"/>
      <c r="H24" s="44"/>
    </row>
    <row r="25" spans="6:8">
      <c r="F25" s="44"/>
      <c r="G25" s="44"/>
      <c r="H25" s="44"/>
    </row>
    <row r="26" spans="6:8">
      <c r="F26" s="44"/>
      <c r="G26" s="44"/>
      <c r="H26" s="44"/>
    </row>
    <row r="27" spans="6:8">
      <c r="F27" s="44"/>
      <c r="G27" s="44"/>
      <c r="H27" s="44"/>
    </row>
    <row r="28" spans="6:8">
      <c r="F28" s="44"/>
      <c r="G28" s="44"/>
      <c r="H28" s="44"/>
    </row>
    <row r="29" spans="6:8">
      <c r="F29" s="44"/>
      <c r="G29" s="44"/>
      <c r="H29" s="44"/>
    </row>
    <row r="30" spans="6:8">
      <c r="F30" s="44"/>
      <c r="G30" s="44"/>
      <c r="H30" s="44"/>
    </row>
    <row r="31" spans="6:8">
      <c r="F31" s="44"/>
      <c r="G31" s="44"/>
      <c r="H31" s="44"/>
    </row>
  </sheetData>
  <sheetProtection password="DDD3" sheet="1" objects="1" scenarios="1"/>
  <pageMargins left="0.75" right="0.75" top="1" bottom="1" header="0.5" footer="0.5"/>
  <pageSetup paperSize="9" orientation="portrait" r:id="rId1"/>
  <headerFooter alignWithMargins="0"/>
  <legacyDrawing r:id="rId2"/>
  <oleObjects>
    <oleObject progId="MS_ClipArt_Gallery" shapeId="204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vt:i4>
      </vt:variant>
    </vt:vector>
  </HeadingPairs>
  <TitlesOfParts>
    <vt:vector size="10" baseType="lpstr">
      <vt:lpstr>Formularz</vt:lpstr>
      <vt:lpstr>Wyjaśnienia</vt:lpstr>
      <vt:lpstr>Inf</vt:lpstr>
      <vt:lpstr>Charakterystyka</vt:lpstr>
      <vt:lpstr>Tabele</vt:lpstr>
      <vt:lpstr>Form_zkzl</vt:lpstr>
      <vt:lpstr>Form_zdm</vt:lpstr>
      <vt:lpstr>jednostki organizacyjne</vt:lpstr>
      <vt:lpstr>legenda</vt:lpstr>
      <vt:lpstr>zbop</vt:lpstr>
    </vt:vector>
  </TitlesOfParts>
  <Manager>Wydział Informatyki</Manager>
  <Company>Urząd Miasta Poznania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Informacja o stanie mienia komunalnego m. Poznania</dc:title>
  <dc:subject>wg stanu na dzień 30 czerwca 2007r.</dc:subject>
  <dc:creator>Paweł Groszewski zmiany Andrzej Sochacki</dc:creator>
  <cp:lastModifiedBy>Matyjaszczyk</cp:lastModifiedBy>
  <cp:lastPrinted>2005-05-10T11:29:47Z</cp:lastPrinted>
  <dcterms:created xsi:type="dcterms:W3CDTF">2002-06-14T05:45:54Z</dcterms:created>
  <dcterms:modified xsi:type="dcterms:W3CDTF">2011-02-28T08:43:23Z</dcterms:modified>
</cp:coreProperties>
</file>