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AT_WYDZ\ZOU\Wspolny\PROJEKTY\Grupy Zakupowe\Telefonia komórkowa\2019\Ostateczne wersje dokumentów\"/>
    </mc:Choice>
  </mc:AlternateContent>
  <bookViews>
    <workbookView xWindow="0" yWindow="0" windowWidth="28800" windowHeight="12000"/>
  </bookViews>
  <sheets>
    <sheet name="CAŁOŚĆ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6" l="1"/>
  <c r="F37" i="16"/>
  <c r="F36" i="16"/>
  <c r="F35" i="16"/>
  <c r="F34" i="16"/>
  <c r="F26" i="16"/>
  <c r="F25" i="16"/>
  <c r="F24" i="16"/>
  <c r="F23" i="16"/>
  <c r="F22" i="16"/>
  <c r="F18" i="16"/>
  <c r="F27" i="16" l="1"/>
  <c r="F39" i="16"/>
  <c r="F13" i="16" l="1"/>
  <c r="F12" i="16"/>
  <c r="F11" i="16"/>
  <c r="F9" i="16"/>
  <c r="F8" i="16"/>
  <c r="F10" i="16" l="1"/>
  <c r="F7" i="16" l="1"/>
  <c r="F6" i="16"/>
  <c r="F14" i="16" l="1"/>
  <c r="D43" i="16" s="1"/>
  <c r="D42" i="16" s="1"/>
</calcChain>
</file>

<file path=xl/sharedStrings.xml><?xml version="1.0" encoding="utf-8"?>
<sst xmlns="http://schemas.openxmlformats.org/spreadsheetml/2006/main" count="70" uniqueCount="55">
  <si>
    <t>Lp</t>
  </si>
  <si>
    <t>Połączenia do dowolnego operatora na terenie RP</t>
  </si>
  <si>
    <t>usługa przesyłu SMS na terenie RP</t>
  </si>
  <si>
    <t>usługa przesyłu MMS na terenie RP</t>
  </si>
  <si>
    <t>usługa przesyłu danych na terenie RP</t>
  </si>
  <si>
    <t>Połączenia poza granicami RP</t>
  </si>
  <si>
    <t>Usługa przesyłu danych poza granicami RP</t>
  </si>
  <si>
    <t>usługa przesyłu SMS poza granicami RP</t>
  </si>
  <si>
    <t>usługa przesyłu MMS  poza granicami RP</t>
  </si>
  <si>
    <t>przedmiot dostaw</t>
  </si>
  <si>
    <t>rodzaj abonamentów</t>
  </si>
  <si>
    <t>Abonament</t>
  </si>
  <si>
    <t>Abonament za usługę Biznes Grupa</t>
  </si>
  <si>
    <t>Abonament za nielimitowaną ilość połączeń z internetem</t>
  </si>
  <si>
    <t>usługa GPRS/UMTS\LTE za pakiet min 15 GB na karcie głosowej</t>
  </si>
  <si>
    <t>usługa GPRS/UMTS\LTE za pakiet min 2 GB na karcie głosowej na terenie UE</t>
  </si>
  <si>
    <t>Tabela "A - usługi"</t>
  </si>
  <si>
    <t>rodzaj  usług</t>
  </si>
  <si>
    <t>dodatkowy opis</t>
  </si>
  <si>
    <t>cena jednostkowa netto za 1 minutę połączenia  naliczanego w czasie rzeczywistym 1s/1s lub usługę: sms, mms, przesył danych</t>
  </si>
  <si>
    <t>planowana ilość</t>
  </si>
  <si>
    <t>razem netto</t>
  </si>
  <si>
    <t xml:space="preserve">       cena za 1 minutę rozmowy do dowolnego operatora:</t>
  </si>
  <si>
    <t>cena za 1 SMS-a:</t>
  </si>
  <si>
    <t>cena za 1 MMS-a:</t>
  </si>
  <si>
    <t>cena przesyłu danych za 1 KB                       (na karcie głosowej)</t>
  </si>
  <si>
    <t xml:space="preserve">należy podać maksymalną cenę netto stoswaną przez wykoanwcę dla połączeń z krajami UE </t>
  </si>
  <si>
    <t>należy podać maksymalną cenę netto stosowaną przez wykoanwcę dla krajów UE dla przesyłu danych za 1KB.</t>
  </si>
  <si>
    <t>należy podać maksymalną cenę netto stoswaną przez wykoanwcę dla sms-a z krajami UE</t>
  </si>
  <si>
    <t>należy podać maksymalną cenę netto stoswaną przez wykoanwcę dla mms-a z krajami UE</t>
  </si>
  <si>
    <t>Razem Tabela "A - usługi"</t>
  </si>
  <si>
    <t>razem</t>
  </si>
  <si>
    <t>cena jednostkowa netto za 1 sztukę</t>
  </si>
  <si>
    <t>wymiana karty SIM</t>
  </si>
  <si>
    <t>cena za wymianę 1 karty SIM                  (za sztukę)</t>
  </si>
  <si>
    <t>TELEFON 3, Telefon o najnowszych rozwiązania tchnologicznych 
                       wg cennika do  2449,99 zł netto cena bez promocji</t>
  </si>
  <si>
    <t>cena jednostkowa netto za 1 sztukę w okresie rozliczeniowym</t>
  </si>
  <si>
    <t>Cena  jednego okresu rozliczeniowego dla jednej aktywacji</t>
  </si>
  <si>
    <t>Cena za 1 aktywację w jednym okresie rozliczeniowym Biznes Grupa Określona w załączniku</t>
  </si>
  <si>
    <t>Cena za 1 abonament w jednym okresie rozliczeniowym nielimitowana ilość połączeń dot. internetu w RP z modemów GPRS/EDGE/UMTS/HSDPA/LTE (karta nie przeznaczona do połączeń głosowych</t>
  </si>
  <si>
    <t>cena GPRS/EDGE/UMTS/LTE za pakiet min 15 GB na karcie głosowej</t>
  </si>
  <si>
    <t>cena brutto oferty</t>
  </si>
  <si>
    <t>cena netto oferty</t>
  </si>
  <si>
    <t>data ……………………………………….</t>
  </si>
  <si>
    <t>podpis………………………………………</t>
  </si>
  <si>
    <t>Tabela "C - dostawy"</t>
  </si>
  <si>
    <t>Tabela "B - dodatkowe SIM - duplikat"</t>
  </si>
  <si>
    <t>Tabela "D - abonamenty"</t>
  </si>
  <si>
    <t>Razem Tabela "D - abonamenty"</t>
  </si>
  <si>
    <t>TELEFON 4, Telefon o najnowszych rozwiązania tchnologicznych 
                       wg  cennika 2450 zł do 4500 zł netto cena bez promocji 
* - w tym 15 szt telefonów 4500-6000 zł netto</t>
  </si>
  <si>
    <t>Razem Tabela "C - dostawy"</t>
  </si>
  <si>
    <t>TELEFON 1, wg  cennika do 750 zł netto cena bez promocji</t>
  </si>
  <si>
    <t>TELEFON 2,wg  cennika do 1580 zł netto cena bez promocji</t>
  </si>
  <si>
    <t>FORMULARZ CENOWY 2019</t>
  </si>
  <si>
    <t>TABLET, 7" - 13" z modemem GSM, o najnowszych rozwiązaniach technologicznych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</si>
</sst>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15" fillId="0" borderId="0"/>
    <xf numFmtId="0" fontId="16" fillId="0" borderId="0"/>
    <xf numFmtId="0" fontId="16" fillId="0" borderId="0"/>
  </cellStyleXfs>
  <cellXfs count="89">
    <xf numFmtId="0" fontId="0" fillId="0" borderId="0" xfId="0"/>
    <xf numFmtId="0" fontId="4" fillId="0" borderId="0" xfId="1"/>
    <xf numFmtId="0" fontId="4" fillId="0" borderId="0" xfId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1" fillId="2" borderId="2" xfId="1" applyNumberFormat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3" fontId="1" fillId="0" borderId="6" xfId="1" applyNumberFormat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1" fillId="2" borderId="2" xfId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3" fontId="1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0" fontId="4" fillId="0" borderId="0" xfId="1" applyFill="1"/>
    <xf numFmtId="0" fontId="1" fillId="2" borderId="2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right" vertical="center" wrapText="1"/>
    </xf>
    <xf numFmtId="4" fontId="14" fillId="0" borderId="0" xfId="1" applyNumberFormat="1" applyFont="1" applyFill="1" applyAlignment="1">
      <alignment horizontal="right" vertical="center" wrapText="1"/>
    </xf>
    <xf numFmtId="4" fontId="4" fillId="0" borderId="0" xfId="1" applyNumberFormat="1" applyFont="1" applyAlignment="1">
      <alignment horizontal="right" vertical="center" wrapText="1"/>
    </xf>
    <xf numFmtId="4" fontId="13" fillId="0" borderId="0" xfId="1" applyNumberFormat="1" applyFont="1" applyFill="1" applyAlignment="1">
      <alignment horizontal="right" vertical="center" wrapText="1"/>
    </xf>
    <xf numFmtId="4" fontId="4" fillId="0" borderId="0" xfId="1" applyNumberFormat="1"/>
    <xf numFmtId="0" fontId="4" fillId="0" borderId="4" xfId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right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7" xfId="1" applyNumberFormat="1" applyFont="1" applyFill="1" applyBorder="1" applyAlignment="1">
      <alignment horizontal="center" vertical="center" wrapText="1"/>
    </xf>
    <xf numFmtId="0" fontId="4" fillId="0" borderId="0" xfId="1" applyBorder="1"/>
    <xf numFmtId="0" fontId="5" fillId="0" borderId="10" xfId="1" applyFont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1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Fill="1" applyBorder="1" applyAlignment="1" applyProtection="1">
      <alignment horizontal="center" vertical="center" wrapText="1"/>
      <protection locked="0"/>
    </xf>
    <xf numFmtId="0" fontId="4" fillId="0" borderId="4" xfId="1" applyBorder="1" applyAlignment="1" applyProtection="1">
      <alignment horizontal="center" vertical="center" wrapText="1"/>
      <protection locked="0"/>
    </xf>
    <xf numFmtId="0" fontId="4" fillId="0" borderId="11" xfId="1" applyBorder="1"/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4" fillId="0" borderId="1" xfId="1" applyBorder="1"/>
    <xf numFmtId="0" fontId="1" fillId="0" borderId="0" xfId="1" applyFont="1" applyFill="1" applyBorder="1" applyAlignment="1">
      <alignment horizontal="right" vertical="center" wrapText="1"/>
    </xf>
    <xf numFmtId="0" fontId="9" fillId="0" borderId="0" xfId="1" applyFont="1" applyAlignment="1">
      <alignment horizontal="right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4" fillId="0" borderId="5" xfId="1" applyBorder="1" applyAlignment="1">
      <alignment vertical="center" wrapText="1"/>
    </xf>
    <xf numFmtId="0" fontId="9" fillId="0" borderId="0" xfId="1" applyFont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4" fillId="0" borderId="4" xfId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Border="1" applyAlignment="1">
      <alignment horizontal="right" vertical="center" wrapText="1"/>
    </xf>
    <xf numFmtId="0" fontId="8" fillId="0" borderId="0" xfId="1" applyFont="1" applyAlignment="1">
      <alignment horizontal="right" vertical="center" wrapText="1"/>
    </xf>
    <xf numFmtId="0" fontId="1" fillId="2" borderId="3" xfId="1" applyFont="1" applyFill="1" applyBorder="1" applyAlignment="1">
      <alignment horizontal="left" vertical="center" wrapText="1"/>
    </xf>
  </cellXfs>
  <cellStyles count="5">
    <cellStyle name="Normalny" xfId="0" builtinId="0"/>
    <cellStyle name="Normalny 2" xfId="1"/>
    <cellStyle name="Normalny 2 2" xfId="4"/>
    <cellStyle name="Normalny 3" xfId="2"/>
    <cellStyle name="Tekst objaśnieni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2"/>
  <sheetViews>
    <sheetView showZeros="0" tabSelected="1" zoomScale="85" zoomScaleNormal="85" workbookViewId="0">
      <pane ySplit="4" topLeftCell="A5" activePane="bottomLeft" state="frozen"/>
      <selection activeCell="B25" sqref="B25:C25"/>
      <selection pane="bottomLeft" activeCell="D8" sqref="D8"/>
    </sheetView>
  </sheetViews>
  <sheetFormatPr defaultRowHeight="12.75" outlineLevelCol="1" x14ac:dyDescent="0.2"/>
  <cols>
    <col min="1" max="1" width="3.42578125" style="1" bestFit="1" customWidth="1"/>
    <col min="2" max="2" width="28.140625" style="1" bestFit="1" customWidth="1"/>
    <col min="3" max="3" width="34" style="1" customWidth="1"/>
    <col min="4" max="4" width="23.85546875" style="1" bestFit="1" customWidth="1"/>
    <col min="5" max="5" width="12.7109375" style="1" customWidth="1"/>
    <col min="6" max="6" width="17.28515625" style="1" customWidth="1"/>
    <col min="7" max="7" width="3.140625" style="1" customWidth="1" outlineLevel="1"/>
    <col min="8" max="16384" width="9.140625" style="1"/>
  </cols>
  <sheetData>
    <row r="1" spans="1:6" ht="40.5" customHeight="1" x14ac:dyDescent="0.2">
      <c r="A1" s="80" t="s">
        <v>53</v>
      </c>
      <c r="B1" s="81"/>
      <c r="C1" s="81"/>
      <c r="D1" s="81"/>
      <c r="E1" s="81"/>
    </row>
    <row r="2" spans="1:6" ht="29.25" customHeight="1" x14ac:dyDescent="0.2">
      <c r="A2" s="82" t="s">
        <v>16</v>
      </c>
      <c r="B2" s="83"/>
      <c r="C2" s="83"/>
      <c r="D2" s="83"/>
      <c r="E2" s="83"/>
      <c r="F2" s="70"/>
    </row>
    <row r="3" spans="1:6" ht="29.25" customHeight="1" x14ac:dyDescent="0.2">
      <c r="A3" s="63"/>
      <c r="B3" s="2"/>
      <c r="C3" s="2"/>
      <c r="D3" s="2"/>
      <c r="E3" s="2"/>
    </row>
    <row r="4" spans="1:6" ht="15.75" x14ac:dyDescent="0.2">
      <c r="A4" s="49"/>
      <c r="B4" s="84"/>
      <c r="C4" s="85"/>
      <c r="D4" s="85"/>
      <c r="E4" s="85"/>
      <c r="F4" s="85"/>
    </row>
    <row r="5" spans="1:6" ht="94.5" x14ac:dyDescent="0.2">
      <c r="A5" s="3" t="s">
        <v>0</v>
      </c>
      <c r="B5" s="4" t="s">
        <v>17</v>
      </c>
      <c r="C5" s="3" t="s">
        <v>18</v>
      </c>
      <c r="D5" s="3" t="s">
        <v>19</v>
      </c>
      <c r="E5" s="5" t="s">
        <v>20</v>
      </c>
      <c r="F5" s="6" t="s">
        <v>21</v>
      </c>
    </row>
    <row r="6" spans="1:6" ht="31.5" x14ac:dyDescent="0.2">
      <c r="A6" s="7">
        <v>1</v>
      </c>
      <c r="B6" s="8" t="s">
        <v>1</v>
      </c>
      <c r="C6" s="9" t="s">
        <v>22</v>
      </c>
      <c r="D6" s="64"/>
      <c r="E6" s="10">
        <v>3464160.0000000009</v>
      </c>
      <c r="F6" s="11">
        <f t="shared" ref="F6:F13" si="0">D6*E6</f>
        <v>0</v>
      </c>
    </row>
    <row r="7" spans="1:6" ht="31.5" x14ac:dyDescent="0.2">
      <c r="A7" s="7">
        <v>2</v>
      </c>
      <c r="B7" s="8" t="s">
        <v>2</v>
      </c>
      <c r="C7" s="9" t="s">
        <v>23</v>
      </c>
      <c r="D7" s="64"/>
      <c r="E7" s="10">
        <v>1537440</v>
      </c>
      <c r="F7" s="11">
        <f t="shared" si="0"/>
        <v>0</v>
      </c>
    </row>
    <row r="8" spans="1:6" ht="31.5" x14ac:dyDescent="0.2">
      <c r="A8" s="7">
        <v>3</v>
      </c>
      <c r="B8" s="8" t="s">
        <v>3</v>
      </c>
      <c r="C8" s="9" t="s">
        <v>24</v>
      </c>
      <c r="D8" s="64"/>
      <c r="E8" s="10">
        <v>589056.00000000012</v>
      </c>
      <c r="F8" s="11">
        <f t="shared" si="0"/>
        <v>0</v>
      </c>
    </row>
    <row r="9" spans="1:6" ht="31.5" x14ac:dyDescent="0.2">
      <c r="A9" s="7">
        <v>4</v>
      </c>
      <c r="B9" s="8" t="s">
        <v>4</v>
      </c>
      <c r="C9" s="9" t="s">
        <v>25</v>
      </c>
      <c r="D9" s="64"/>
      <c r="E9" s="10">
        <v>35467776</v>
      </c>
      <c r="F9" s="11">
        <f t="shared" si="0"/>
        <v>0</v>
      </c>
    </row>
    <row r="10" spans="1:6" ht="47.25" x14ac:dyDescent="0.2">
      <c r="A10" s="7">
        <v>5</v>
      </c>
      <c r="B10" s="12" t="s">
        <v>5</v>
      </c>
      <c r="C10" s="9" t="s">
        <v>26</v>
      </c>
      <c r="D10" s="64"/>
      <c r="E10" s="10">
        <v>121056</v>
      </c>
      <c r="F10" s="11">
        <f t="shared" si="0"/>
        <v>0</v>
      </c>
    </row>
    <row r="11" spans="1:6" ht="63" x14ac:dyDescent="0.2">
      <c r="A11" s="7">
        <v>6</v>
      </c>
      <c r="B11" s="12" t="s">
        <v>6</v>
      </c>
      <c r="C11" s="9" t="s">
        <v>27</v>
      </c>
      <c r="D11" s="64"/>
      <c r="E11" s="10">
        <v>24858192</v>
      </c>
      <c r="F11" s="11">
        <f t="shared" si="0"/>
        <v>0</v>
      </c>
    </row>
    <row r="12" spans="1:6" ht="47.25" x14ac:dyDescent="0.2">
      <c r="A12" s="7">
        <v>7</v>
      </c>
      <c r="B12" s="8" t="s">
        <v>7</v>
      </c>
      <c r="C12" s="9" t="s">
        <v>28</v>
      </c>
      <c r="D12" s="64"/>
      <c r="E12" s="10">
        <v>235175.99999999994</v>
      </c>
      <c r="F12" s="11">
        <f t="shared" si="0"/>
        <v>0</v>
      </c>
    </row>
    <row r="13" spans="1:6" ht="47.25" x14ac:dyDescent="0.2">
      <c r="A13" s="7">
        <v>8</v>
      </c>
      <c r="B13" s="8" t="s">
        <v>8</v>
      </c>
      <c r="C13" s="9" t="s">
        <v>29</v>
      </c>
      <c r="D13" s="64"/>
      <c r="E13" s="10">
        <v>32711.999999999996</v>
      </c>
      <c r="F13" s="11">
        <f t="shared" si="0"/>
        <v>0</v>
      </c>
    </row>
    <row r="14" spans="1:6" ht="42" customHeight="1" x14ac:dyDescent="0.2">
      <c r="A14" s="73" t="s">
        <v>30</v>
      </c>
      <c r="B14" s="74"/>
      <c r="C14" s="74"/>
      <c r="D14" s="48"/>
      <c r="E14" s="13" t="s">
        <v>31</v>
      </c>
      <c r="F14" s="14">
        <f>SUM(F6:F13)</f>
        <v>0</v>
      </c>
    </row>
    <row r="15" spans="1:6" ht="99.75" customHeight="1" x14ac:dyDescent="0.2">
      <c r="A15" s="15"/>
      <c r="B15" s="50"/>
      <c r="C15" s="86"/>
      <c r="D15" s="87"/>
      <c r="E15" s="87"/>
      <c r="F15" s="87"/>
    </row>
    <row r="16" spans="1:6" ht="39.75" customHeight="1" x14ac:dyDescent="0.2">
      <c r="A16" s="76" t="s">
        <v>46</v>
      </c>
      <c r="B16" s="77"/>
      <c r="C16" s="77"/>
      <c r="D16" s="77"/>
      <c r="E16" s="77"/>
      <c r="F16" s="77"/>
    </row>
    <row r="17" spans="1:8" ht="30" x14ac:dyDescent="0.2">
      <c r="A17" s="16" t="s">
        <v>0</v>
      </c>
      <c r="B17" s="88" t="s">
        <v>9</v>
      </c>
      <c r="C17" s="79"/>
      <c r="D17" s="16" t="s">
        <v>32</v>
      </c>
      <c r="E17" s="5" t="s">
        <v>20</v>
      </c>
      <c r="F17" s="6" t="s">
        <v>21</v>
      </c>
    </row>
    <row r="18" spans="1:8" ht="31.5" x14ac:dyDescent="0.2">
      <c r="A18" s="52">
        <v>1</v>
      </c>
      <c r="B18" s="53" t="s">
        <v>33</v>
      </c>
      <c r="C18" s="54" t="s">
        <v>34</v>
      </c>
      <c r="D18" s="65"/>
      <c r="E18" s="55">
        <v>484</v>
      </c>
      <c r="F18" s="56">
        <f t="shared" ref="F18:F26" si="1">E18*D18</f>
        <v>0</v>
      </c>
      <c r="G18" s="67"/>
      <c r="H18" s="57"/>
    </row>
    <row r="19" spans="1:8" ht="35.25" customHeight="1" x14ac:dyDescent="0.2">
      <c r="A19" s="58"/>
      <c r="B19" s="59"/>
      <c r="C19" s="60"/>
      <c r="D19" s="60"/>
      <c r="E19" s="61"/>
      <c r="F19" s="62"/>
      <c r="G19" s="57"/>
    </row>
    <row r="20" spans="1:8" ht="14.25" x14ac:dyDescent="0.2">
      <c r="A20" s="76" t="s">
        <v>45</v>
      </c>
      <c r="B20" s="77"/>
      <c r="C20" s="77"/>
      <c r="D20" s="77"/>
      <c r="E20" s="77"/>
      <c r="F20" s="77"/>
      <c r="G20" s="57"/>
    </row>
    <row r="21" spans="1:8" ht="30" x14ac:dyDescent="0.2">
      <c r="A21" s="16" t="s">
        <v>0</v>
      </c>
      <c r="B21" s="88" t="s">
        <v>9</v>
      </c>
      <c r="C21" s="79"/>
      <c r="D21" s="16" t="s">
        <v>32</v>
      </c>
      <c r="E21" s="5" t="s">
        <v>20</v>
      </c>
      <c r="F21" s="6" t="s">
        <v>21</v>
      </c>
    </row>
    <row r="22" spans="1:8" ht="28.5" customHeight="1" x14ac:dyDescent="0.2">
      <c r="A22" s="18">
        <v>1</v>
      </c>
      <c r="B22" s="78" t="s">
        <v>51</v>
      </c>
      <c r="C22" s="79"/>
      <c r="D22" s="66"/>
      <c r="E22" s="17">
        <v>219</v>
      </c>
      <c r="F22" s="19">
        <f t="shared" si="1"/>
        <v>0</v>
      </c>
    </row>
    <row r="23" spans="1:8" ht="26.25" customHeight="1" x14ac:dyDescent="0.2">
      <c r="A23" s="18">
        <v>2</v>
      </c>
      <c r="B23" s="78" t="s">
        <v>52</v>
      </c>
      <c r="C23" s="79"/>
      <c r="D23" s="66"/>
      <c r="E23" s="17">
        <v>686</v>
      </c>
      <c r="F23" s="19">
        <f t="shared" si="1"/>
        <v>0</v>
      </c>
    </row>
    <row r="24" spans="1:8" ht="31.5" customHeight="1" x14ac:dyDescent="0.2">
      <c r="A24" s="20">
        <v>3</v>
      </c>
      <c r="B24" s="78" t="s">
        <v>35</v>
      </c>
      <c r="C24" s="79"/>
      <c r="D24" s="66"/>
      <c r="E24" s="17">
        <v>24</v>
      </c>
      <c r="F24" s="19">
        <f t="shared" si="1"/>
        <v>0</v>
      </c>
    </row>
    <row r="25" spans="1:8" ht="45.75" customHeight="1" x14ac:dyDescent="0.2">
      <c r="A25" s="20">
        <v>4</v>
      </c>
      <c r="B25" s="78" t="s">
        <v>49</v>
      </c>
      <c r="C25" s="79"/>
      <c r="D25" s="66"/>
      <c r="E25" s="17">
        <v>141</v>
      </c>
      <c r="F25" s="19">
        <f t="shared" si="1"/>
        <v>0</v>
      </c>
    </row>
    <row r="26" spans="1:8" ht="36" customHeight="1" x14ac:dyDescent="0.2">
      <c r="A26" s="20">
        <v>5</v>
      </c>
      <c r="B26" s="78" t="s">
        <v>54</v>
      </c>
      <c r="C26" s="79"/>
      <c r="D26" s="66"/>
      <c r="E26" s="17">
        <v>36</v>
      </c>
      <c r="F26" s="19">
        <f t="shared" si="1"/>
        <v>0</v>
      </c>
    </row>
    <row r="27" spans="1:8" ht="33" customHeight="1" x14ac:dyDescent="0.2">
      <c r="A27" s="73" t="s">
        <v>50</v>
      </c>
      <c r="B27" s="74"/>
      <c r="C27" s="74"/>
      <c r="D27" s="48"/>
      <c r="E27" s="13" t="s">
        <v>31</v>
      </c>
      <c r="F27" s="21">
        <f>SUM(F22:F26)</f>
        <v>0</v>
      </c>
    </row>
    <row r="28" spans="1:8" ht="30.75" customHeight="1" x14ac:dyDescent="0.2">
      <c r="A28" s="22"/>
      <c r="B28" s="51"/>
      <c r="C28" s="71"/>
      <c r="D28" s="72"/>
      <c r="E28" s="72"/>
      <c r="F28" s="72"/>
    </row>
    <row r="29" spans="1:8" ht="15" x14ac:dyDescent="0.2">
      <c r="A29" s="22"/>
      <c r="B29" s="51"/>
      <c r="C29" s="71"/>
      <c r="D29" s="75"/>
      <c r="E29" s="75"/>
      <c r="F29" s="75"/>
    </row>
    <row r="30" spans="1:8" s="28" customFormat="1" ht="75" customHeight="1" x14ac:dyDescent="0.2">
      <c r="A30" s="23"/>
      <c r="B30" s="24"/>
      <c r="C30" s="23"/>
      <c r="D30" s="25"/>
      <c r="E30" s="26"/>
      <c r="F30" s="27"/>
    </row>
    <row r="31" spans="1:8" s="28" customFormat="1" ht="16.5" customHeight="1" x14ac:dyDescent="0.2">
      <c r="A31" s="23"/>
      <c r="B31" s="24"/>
      <c r="C31" s="23"/>
      <c r="D31" s="25"/>
      <c r="E31" s="26"/>
      <c r="F31" s="27"/>
    </row>
    <row r="32" spans="1:8" ht="51.75" customHeight="1" x14ac:dyDescent="0.2">
      <c r="A32" s="76" t="s">
        <v>47</v>
      </c>
      <c r="B32" s="77"/>
      <c r="C32" s="77"/>
      <c r="D32" s="77"/>
      <c r="E32" s="77"/>
      <c r="F32" s="77"/>
    </row>
    <row r="33" spans="1:6" ht="45" x14ac:dyDescent="0.2">
      <c r="A33" s="16" t="s">
        <v>0</v>
      </c>
      <c r="B33" s="29" t="s">
        <v>10</v>
      </c>
      <c r="C33" s="16" t="s">
        <v>18</v>
      </c>
      <c r="D33" s="16" t="s">
        <v>36</v>
      </c>
      <c r="E33" s="5" t="s">
        <v>20</v>
      </c>
      <c r="F33" s="6" t="s">
        <v>21</v>
      </c>
    </row>
    <row r="34" spans="1:6" ht="30" x14ac:dyDescent="0.2">
      <c r="A34" s="18">
        <v>1</v>
      </c>
      <c r="B34" s="30" t="s">
        <v>11</v>
      </c>
      <c r="C34" s="31" t="s">
        <v>37</v>
      </c>
      <c r="D34" s="68"/>
      <c r="E34" s="32">
        <v>32472</v>
      </c>
      <c r="F34" s="19">
        <f>E34*D34</f>
        <v>0</v>
      </c>
    </row>
    <row r="35" spans="1:6" ht="45" x14ac:dyDescent="0.2">
      <c r="A35" s="18">
        <v>2</v>
      </c>
      <c r="B35" s="30" t="s">
        <v>12</v>
      </c>
      <c r="C35" s="31" t="s">
        <v>38</v>
      </c>
      <c r="D35" s="68"/>
      <c r="E35" s="32">
        <v>32472</v>
      </c>
      <c r="F35" s="19">
        <f>E35*D35</f>
        <v>0</v>
      </c>
    </row>
    <row r="36" spans="1:6" ht="105" x14ac:dyDescent="0.2">
      <c r="A36" s="18">
        <v>3</v>
      </c>
      <c r="B36" s="30" t="s">
        <v>13</v>
      </c>
      <c r="C36" s="31" t="s">
        <v>39</v>
      </c>
      <c r="D36" s="68"/>
      <c r="E36" s="32">
        <v>10632</v>
      </c>
      <c r="F36" s="19">
        <f>E36*D36</f>
        <v>0</v>
      </c>
    </row>
    <row r="37" spans="1:6" ht="47.25" x14ac:dyDescent="0.2">
      <c r="A37" s="7">
        <v>4</v>
      </c>
      <c r="B37" s="8" t="s">
        <v>14</v>
      </c>
      <c r="C37" s="9" t="s">
        <v>40</v>
      </c>
      <c r="D37" s="64"/>
      <c r="E37" s="32">
        <v>28008</v>
      </c>
      <c r="F37" s="19">
        <f>D37*E37</f>
        <v>0</v>
      </c>
    </row>
    <row r="38" spans="1:6" ht="47.25" x14ac:dyDescent="0.2">
      <c r="A38" s="33">
        <v>5</v>
      </c>
      <c r="B38" s="34" t="s">
        <v>15</v>
      </c>
      <c r="C38" s="34" t="s">
        <v>15</v>
      </c>
      <c r="D38" s="69"/>
      <c r="E38" s="35">
        <v>1632</v>
      </c>
      <c r="F38" s="36">
        <f>D38*E38</f>
        <v>0</v>
      </c>
    </row>
    <row r="39" spans="1:6" ht="35.25" customHeight="1" x14ac:dyDescent="0.2">
      <c r="A39" s="73" t="s">
        <v>48</v>
      </c>
      <c r="B39" s="74"/>
      <c r="C39" s="74"/>
      <c r="D39" s="48"/>
      <c r="E39" s="19" t="s">
        <v>31</v>
      </c>
      <c r="F39" s="21">
        <f>SUM(F34:F38)</f>
        <v>0</v>
      </c>
    </row>
    <row r="40" spans="1:6" x14ac:dyDescent="0.2">
      <c r="A40" s="37"/>
      <c r="B40" s="38"/>
      <c r="C40" s="39"/>
      <c r="D40" s="39"/>
      <c r="E40" s="40"/>
      <c r="F40" s="41"/>
    </row>
    <row r="42" spans="1:6" ht="22.5" x14ac:dyDescent="0.2">
      <c r="A42" s="37"/>
      <c r="B42" s="42"/>
      <c r="C42" s="43" t="s">
        <v>41</v>
      </c>
      <c r="D42" s="44">
        <f>D43*1.23</f>
        <v>0</v>
      </c>
      <c r="E42" s="45"/>
    </row>
    <row r="43" spans="1:6" ht="22.5" x14ac:dyDescent="0.2">
      <c r="A43" s="37"/>
      <c r="B43" s="42"/>
      <c r="C43" s="43" t="s">
        <v>42</v>
      </c>
      <c r="D43" s="44">
        <f>F39+F27+F14+F18</f>
        <v>0</v>
      </c>
      <c r="E43" s="46"/>
    </row>
    <row r="44" spans="1:6" ht="6.75" customHeight="1" x14ac:dyDescent="0.2">
      <c r="A44" s="37"/>
      <c r="B44" s="42"/>
      <c r="C44" s="43"/>
      <c r="D44" s="44"/>
      <c r="E44" s="46"/>
    </row>
    <row r="45" spans="1:6" ht="15" x14ac:dyDescent="0.2">
      <c r="A45" s="22"/>
      <c r="B45" s="51"/>
      <c r="C45" s="71" t="s">
        <v>43</v>
      </c>
      <c r="D45" s="72"/>
      <c r="E45" s="72"/>
      <c r="F45" s="72"/>
    </row>
    <row r="46" spans="1:6" ht="15" x14ac:dyDescent="0.2">
      <c r="A46" s="22"/>
      <c r="B46" s="51"/>
      <c r="C46" s="71" t="s">
        <v>44</v>
      </c>
      <c r="D46" s="72"/>
      <c r="E46" s="72"/>
      <c r="F46" s="72"/>
    </row>
    <row r="52" spans="4:4" x14ac:dyDescent="0.2">
      <c r="D52" s="47"/>
    </row>
  </sheetData>
  <sheetProtection algorithmName="SHA-512" hashValue="kcnhZQERDE6GpSLJljpLAr+8QyRk9qOkd2tFc0H9b2G3QSIaUsHwy6IoF4/Pd+ClQT26JtfL4A8E2HtqDTCkmg==" saltValue="/xTt4Ba6ZlnxnkEUyvd1Hg==" spinCount="100000" sheet="1" selectLockedCells="1"/>
  <mergeCells count="21">
    <mergeCell ref="B26:C26"/>
    <mergeCell ref="A1:E1"/>
    <mergeCell ref="A2:E2"/>
    <mergeCell ref="B4:F4"/>
    <mergeCell ref="A14:C14"/>
    <mergeCell ref="C15:F15"/>
    <mergeCell ref="A16:F16"/>
    <mergeCell ref="B17:C17"/>
    <mergeCell ref="B22:C22"/>
    <mergeCell ref="B23:C23"/>
    <mergeCell ref="B24:C24"/>
    <mergeCell ref="B25:C25"/>
    <mergeCell ref="A20:F20"/>
    <mergeCell ref="B21:C21"/>
    <mergeCell ref="C46:F46"/>
    <mergeCell ref="A27:C27"/>
    <mergeCell ref="C28:F28"/>
    <mergeCell ref="C29:F29"/>
    <mergeCell ref="A32:F32"/>
    <mergeCell ref="A39:C39"/>
    <mergeCell ref="C45:F45"/>
  </mergeCells>
  <printOptions horizontalCentered="1"/>
  <pageMargins left="0.19685039370078741" right="0.19685039370078741" top="0.19685039370078741" bottom="0.19685039370078741" header="0.51181102362204722" footer="0.51181102362204722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CAŁOŚĆ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Drygiel</dc:creator>
  <cp:lastModifiedBy>Dariusz Jackowski</cp:lastModifiedBy>
  <cp:lastPrinted>2019-07-08T07:48:10Z</cp:lastPrinted>
  <dcterms:created xsi:type="dcterms:W3CDTF">2019-05-24T06:40:14Z</dcterms:created>
  <dcterms:modified xsi:type="dcterms:W3CDTF">2019-08-21T11:54:48Z</dcterms:modified>
</cp:coreProperties>
</file>