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580" tabRatio="602" activeTab="0"/>
  </bookViews>
  <sheets>
    <sheet name="Arkusz1" sheetId="1" r:id="rId1"/>
    <sheet name="Arkusz2" sheetId="2" r:id="rId2"/>
    <sheet name="Arkusz3" sheetId="3" r:id="rId3"/>
  </sheets>
  <definedNames>
    <definedName name="_xlnm.Print_Titles" localSheetId="0">'Arkusz1'!$1:$12</definedName>
  </definedNames>
  <calcPr fullCalcOnLoad="1"/>
</workbook>
</file>

<file path=xl/sharedStrings.xml><?xml version="1.0" encoding="utf-8"?>
<sst xmlns="http://schemas.openxmlformats.org/spreadsheetml/2006/main" count="112" uniqueCount="66">
  <si>
    <t>L.p.</t>
  </si>
  <si>
    <t>Oznaczenie nieruchomości</t>
  </si>
  <si>
    <t>Sposób zagospodarowania</t>
  </si>
  <si>
    <t>wart. Lokalu</t>
  </si>
  <si>
    <t>wart. Udziału</t>
  </si>
  <si>
    <t>koszty notarialne i sądowe</t>
  </si>
  <si>
    <t>budownictwo mieszkaniowe</t>
  </si>
  <si>
    <t xml:space="preserve">
1</t>
  </si>
  <si>
    <t xml:space="preserve">
2</t>
  </si>
  <si>
    <t>PREZYDENTA MIASTA POZNANIA</t>
  </si>
  <si>
    <t>lokali mieszkalnych przeznaczonych do sprzedaży</t>
  </si>
  <si>
    <t>z równoczesnym oddaniem gruntu w użytkowanie wieczyste</t>
  </si>
  <si>
    <t>22% od wart. Udziału</t>
  </si>
  <si>
    <t>Opłaty roczne z tyt. wiecz. użyt. gruntu w wysokości 1% ceny udziału</t>
  </si>
  <si>
    <t>Udział w gruncie</t>
  </si>
  <si>
    <t>Inne koszty</t>
  </si>
  <si>
    <t xml:space="preserve">
3</t>
  </si>
  <si>
    <t>inst. wod - kan
inst. elektr.
Inst. gazowa
inst. c.o.</t>
  </si>
  <si>
    <t>inst. wod - kan
inst. elektr.
inst. gazowa
inst. c.o.</t>
  </si>
  <si>
    <t xml:space="preserve">inst. wod - kan
inst. elektr.
Inst. gazowa
inst. c.o.
</t>
  </si>
  <si>
    <t xml:space="preserve">budownictwo mieszkaniowe      </t>
  </si>
  <si>
    <t>Uzbrojenie terenu</t>
  </si>
  <si>
    <t>Cena sprzedaży lokalu, w tym cena udziału w prawie własności gruntu, oddawanego w użytkowanie wieczyste</t>
  </si>
  <si>
    <t>Pierwsza opłata z tytułu wiecz. użyt. gruntu w wysokości 15% ceny udziału</t>
  </si>
  <si>
    <t>14/1000</t>
  </si>
  <si>
    <t xml:space="preserve">inst. wod - kan
inst. elektr.
inst. gazowa
inst. c.o.
</t>
  </si>
  <si>
    <t>20/1000</t>
  </si>
  <si>
    <t>W Y K A Z    nr  CCLXXVI</t>
  </si>
  <si>
    <t>lokal nr 10
o pow. 34,5 m²
ul. Azaliowa 10
obr. Dębiec
ark. 19
dz. 10/8
o pow. 825 m²
KW PO2P/00067037/6</t>
  </si>
  <si>
    <t>lokal nr 9
o pow. 45,9 m²
ul. Bukowa 7
obr. Dębiec
ark. 19
dz. 10/18
o pow. 1042 m²
KW PO2P/00089953/3</t>
  </si>
  <si>
    <t>156/10000</t>
  </si>
  <si>
    <t>lokal nr 11
o pow. 43,9 m²
ul. Bukowa 7
obr. Dębiec
ark. 19
dz. 10/18
o pow. 1042 m²
KW PO2P/00089953/3</t>
  </si>
  <si>
    <t>149/10000</t>
  </si>
  <si>
    <t>36/1000</t>
  </si>
  <si>
    <r>
      <t xml:space="preserve">lokal nr 6
o pow. 43,4 m²
ul. Dębowa 29
obr. Dębiec
ark. 17
dz. 14/1
o pow. 698 m²
</t>
    </r>
    <r>
      <rPr>
        <sz val="11"/>
        <rFont val="Arial CE"/>
        <family val="2"/>
      </rPr>
      <t>KW PO2P/00072337/7</t>
    </r>
  </si>
  <si>
    <t>1779/100000</t>
  </si>
  <si>
    <r>
      <t xml:space="preserve">lokal nr 2
o pow. 49,4 m²
ul. Kasztanowa 35
obr. Dębiec
ark. 19
dz. 2/5
o pow. 482 m²
</t>
    </r>
    <r>
      <rPr>
        <sz val="11"/>
        <rFont val="Arial CE"/>
        <family val="0"/>
      </rPr>
      <t>KW PO2P/00090005/3</t>
    </r>
  </si>
  <si>
    <t>35/1000</t>
  </si>
  <si>
    <t>lokal nr 7
o pow. 36,9 m² 
ul. Kasztanowa 35
obr. Dębiec
ark. 19
dz. 2/5
o pow. 482 m²
KW PO2P/00090005/3</t>
  </si>
  <si>
    <t>26/1000</t>
  </si>
  <si>
    <r>
      <t xml:space="preserve">lokal nr 4
o pow. 37,0 m²
ul. Kasztanowa 37
obr. Dębiec
ark. 19
dz. 2/5
o pow. 482 m²
</t>
    </r>
    <r>
      <rPr>
        <sz val="11"/>
        <color indexed="8"/>
        <rFont val="Arial CE"/>
        <family val="0"/>
      </rPr>
      <t>KW PO2P/00090005/3</t>
    </r>
  </si>
  <si>
    <t>27/1000</t>
  </si>
  <si>
    <t>lokal nr 7
o pow. 50,4 m² 
ul. Limbowa 3
obr. Dębiec
ark. 19
dz. 3/26
o pow. 1218 m²
KW PO2P/00065454/1</t>
  </si>
  <si>
    <t>146/10000</t>
  </si>
  <si>
    <r>
      <t xml:space="preserve">lokal nr 4
o pow. 35,7 m² 
ul. Łozowa 81
obr. Dębiec
ark. 19
dz. 3/5
o pow. 568 m²
</t>
    </r>
    <r>
      <rPr>
        <sz val="11"/>
        <rFont val="Arial CE"/>
        <family val="0"/>
      </rPr>
      <t>KW PO2P/00061975/1</t>
    </r>
  </si>
  <si>
    <t>221/10000</t>
  </si>
  <si>
    <r>
      <t xml:space="preserve">lokal nr 3
o pow. 75,3 m² + piwnica o pow. 5,8 m² jako pomieszczenie przynależne do lokalu
ul.Opolska 49
obr. Dębiec
ark. 21
dz. 3/2, 5/16
o pow. 599 m²
</t>
    </r>
    <r>
      <rPr>
        <sz val="11"/>
        <rFont val="Arial CE"/>
        <family val="2"/>
      </rPr>
      <t>KW PO2P/00101867/4</t>
    </r>
  </si>
  <si>
    <t>inst. wod - kan
inst. elektr.
Inst.gazowa 
inst. c.o. indywidualne, gazowe</t>
  </si>
  <si>
    <t>41/10000</t>
  </si>
  <si>
    <t>320/10000</t>
  </si>
  <si>
    <r>
      <t xml:space="preserve">lokal nr 27
o pow. 32,6 m²
ul. Grochowska 139
obr. Łazarz
ark. 02
dz.  46/1
o pow. 2570 m²
</t>
    </r>
    <r>
      <rPr>
        <sz val="11"/>
        <rFont val="Arial CE"/>
        <family val="2"/>
      </rPr>
      <t>KW PO1P/00057621/7</t>
    </r>
  </si>
  <si>
    <t>254/10000</t>
  </si>
  <si>
    <t>lokal nr 21
o pow. 52,5 m²  
ul. Zbożowa 6
obr. Winiary
ark. 33
dz. 36/2, 37/1, 38/1
o pow. 1.154 m²
KW PO1P/00072359/0</t>
  </si>
  <si>
    <t>lokal nr 14
o pow. 36,9 m² 
ul. Marcelińska 83 A
obr. Łazarz
ark. 02
dz. 4/27, 4/77
o pow. 582 m²
KW PO1P/00073291/2</t>
  </si>
  <si>
    <t>167/10000</t>
  </si>
  <si>
    <t>lokal nr 5
o pow. 53,5 m² 
ul. Swoboda 32
obr. Łazarz
ark. 2
dz. 4/41
o pow. 404 m²
KW PO1P/00077002/8</t>
  </si>
  <si>
    <t>334/10000</t>
  </si>
  <si>
    <t>lokal nr 15
o pow. 33,6 m² 
ul. Chlebowa 5
obr. Śródka
ark. 5
dz. 32/1
o pow. 1.528 m²
KW PO2P/00059626/3</t>
  </si>
  <si>
    <t>65/10000</t>
  </si>
  <si>
    <t xml:space="preserve">od poz. 1 do poz. 18 </t>
  </si>
  <si>
    <r>
      <t xml:space="preserve">lokal nr 13
o pow. 41,7 m² 
Al. Marcinkowskiego 30
obr. Poznań
ark. 13
dz. 24/3, 25/1, 23/1, 17/1
o pow. 428 m²
</t>
    </r>
    <r>
      <rPr>
        <sz val="11"/>
        <rFont val="Arial CE"/>
        <family val="2"/>
      </rPr>
      <t>KW PO1P/00072311/2</t>
    </r>
  </si>
  <si>
    <t>777/10000</t>
  </si>
  <si>
    <r>
      <t xml:space="preserve">lokal nr 2
o pow. 44,3 m² 
ul. Mielżyńskiego 25
obr. Poznań
ark. 21
dz. 16/1
o pow. 377 m²
</t>
    </r>
    <r>
      <rPr>
        <sz val="11"/>
        <rFont val="Arial CE"/>
        <family val="2"/>
      </rPr>
      <t>KW PO1P/00063829/0</t>
    </r>
  </si>
  <si>
    <t>lokal nr 23
o pow. 42,7 m²
ul. 28 Czerwca 1956r. Nr 170
KW PO2P/00190418/2 obr. Wilda
ark. 14
dz. 100/1
o pow. 274 m²
KW PO2P/00077071/9</t>
  </si>
  <si>
    <t>z dnia 28.08.2009r.</t>
  </si>
  <si>
    <t>załącznik do zarządzenia Nr 531/2009/P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</si>
</sst>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00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</numFmts>
  <fonts count="13">
    <font>
      <sz val="10"/>
      <name val="Arial CE"/>
      <family val="0"/>
    </font>
    <font>
      <sz val="12"/>
      <name val="Arial CE"/>
      <family val="2"/>
    </font>
    <font>
      <sz val="14"/>
      <name val="Arial CE"/>
      <family val="2"/>
    </font>
    <font>
      <b/>
      <sz val="14"/>
      <name val="Arial CE"/>
      <family val="2"/>
    </font>
    <font>
      <sz val="11"/>
      <name val="Arial CE"/>
      <family val="2"/>
    </font>
    <font>
      <b/>
      <sz val="12"/>
      <name val="Arial CE"/>
      <family val="0"/>
    </font>
    <font>
      <b/>
      <sz val="14"/>
      <color indexed="10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2"/>
      <color indexed="8"/>
      <name val="Arial CE"/>
      <family val="2"/>
    </font>
    <font>
      <b/>
      <sz val="12"/>
      <color indexed="10"/>
      <name val="Arial CE"/>
      <family val="2"/>
    </font>
    <font>
      <sz val="11"/>
      <color indexed="8"/>
      <name val="Arial CE"/>
      <family val="0"/>
    </font>
    <font>
      <sz val="14"/>
      <color indexed="8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8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wrapText="1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vertical="top"/>
    </xf>
    <xf numFmtId="4" fontId="2" fillId="3" borderId="2" xfId="0" applyNumberFormat="1" applyFont="1" applyFill="1" applyBorder="1" applyAlignment="1">
      <alignment vertical="top"/>
    </xf>
    <xf numFmtId="0" fontId="2" fillId="0" borderId="2" xfId="0" applyFont="1" applyBorder="1" applyAlignment="1">
      <alignment vertical="top"/>
    </xf>
    <xf numFmtId="2" fontId="2" fillId="0" borderId="2" xfId="0" applyNumberFormat="1" applyFont="1" applyBorder="1" applyAlignment="1">
      <alignment horizontal="center" vertical="top"/>
    </xf>
    <xf numFmtId="0" fontId="2" fillId="0" borderId="0" xfId="0" applyFont="1" applyAlignment="1">
      <alignment horizontal="center"/>
    </xf>
    <xf numFmtId="4" fontId="2" fillId="0" borderId="2" xfId="0" applyNumberFormat="1" applyFont="1" applyBorder="1" applyAlignment="1">
      <alignment horizontal="center" vertical="top"/>
    </xf>
    <xf numFmtId="0" fontId="4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wrapText="1"/>
    </xf>
    <xf numFmtId="0" fontId="1" fillId="0" borderId="2" xfId="0" applyFont="1" applyBorder="1" applyAlignment="1">
      <alignment vertical="top" wrapText="1"/>
    </xf>
    <xf numFmtId="4" fontId="2" fillId="2" borderId="2" xfId="0" applyNumberFormat="1" applyFont="1" applyFill="1" applyBorder="1" applyAlignment="1">
      <alignment vertical="top"/>
    </xf>
    <xf numFmtId="4" fontId="2" fillId="3" borderId="2" xfId="0" applyNumberFormat="1" applyFont="1" applyFill="1" applyBorder="1" applyAlignment="1">
      <alignment vertical="top"/>
    </xf>
    <xf numFmtId="4" fontId="2" fillId="0" borderId="2" xfId="0" applyNumberFormat="1" applyFont="1" applyBorder="1" applyAlignment="1">
      <alignment horizontal="center" vertical="top"/>
    </xf>
    <xf numFmtId="2" fontId="2" fillId="0" borderId="2" xfId="0" applyNumberFormat="1" applyFont="1" applyBorder="1" applyAlignment="1">
      <alignment horizontal="center" vertical="top"/>
    </xf>
    <xf numFmtId="0" fontId="2" fillId="0" borderId="2" xfId="0" applyFont="1" applyBorder="1" applyAlignment="1">
      <alignment vertical="top"/>
    </xf>
    <xf numFmtId="0" fontId="1" fillId="0" borderId="3" xfId="0" applyFont="1" applyBorder="1" applyAlignment="1">
      <alignment vertical="top" wrapText="1"/>
    </xf>
    <xf numFmtId="0" fontId="6" fillId="0" borderId="0" xfId="0" applyFont="1" applyAlignment="1">
      <alignment horizontal="center"/>
    </xf>
    <xf numFmtId="0" fontId="9" fillId="0" borderId="2" xfId="0" applyFont="1" applyBorder="1" applyAlignment="1">
      <alignment wrapText="1"/>
    </xf>
    <xf numFmtId="0" fontId="3" fillId="0" borderId="0" xfId="0" applyFont="1" applyAlignment="1">
      <alignment horizontal="left"/>
    </xf>
    <xf numFmtId="0" fontId="9" fillId="0" borderId="1" xfId="0" applyFont="1" applyBorder="1" applyAlignment="1">
      <alignment horizontal="center" vertical="top" wrapText="1"/>
    </xf>
    <xf numFmtId="0" fontId="9" fillId="0" borderId="2" xfId="0" applyFont="1" applyBorder="1" applyAlignment="1">
      <alignment wrapText="1"/>
    </xf>
    <xf numFmtId="0" fontId="6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1" xfId="0" applyFont="1" applyBorder="1" applyAlignment="1">
      <alignment horizontal="center" vertical="top" wrapText="1"/>
    </xf>
    <xf numFmtId="0" fontId="9" fillId="0" borderId="2" xfId="0" applyFont="1" applyBorder="1" applyAlignment="1">
      <alignment vertical="top" wrapText="1"/>
    </xf>
    <xf numFmtId="4" fontId="12" fillId="2" borderId="2" xfId="0" applyNumberFormat="1" applyFont="1" applyFill="1" applyBorder="1" applyAlignment="1">
      <alignment vertical="top"/>
    </xf>
    <xf numFmtId="4" fontId="12" fillId="3" borderId="2" xfId="0" applyNumberFormat="1" applyFont="1" applyFill="1" applyBorder="1" applyAlignment="1">
      <alignment vertical="top"/>
    </xf>
    <xf numFmtId="4" fontId="12" fillId="0" borderId="2" xfId="0" applyNumberFormat="1" applyFont="1" applyBorder="1" applyAlignment="1">
      <alignment horizontal="center" vertical="top"/>
    </xf>
    <xf numFmtId="2" fontId="12" fillId="0" borderId="2" xfId="0" applyNumberFormat="1" applyFont="1" applyBorder="1" applyAlignment="1">
      <alignment horizontal="center" vertical="top"/>
    </xf>
    <xf numFmtId="0" fontId="12" fillId="0" borderId="2" xfId="0" applyFont="1" applyBorder="1" applyAlignment="1">
      <alignment vertical="top"/>
    </xf>
    <xf numFmtId="0" fontId="9" fillId="0" borderId="3" xfId="0" applyFont="1" applyBorder="1" applyAlignment="1">
      <alignment vertical="top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8"/>
  <sheetViews>
    <sheetView tabSelected="1" zoomScale="75" zoomScaleNormal="75" workbookViewId="0" topLeftCell="A1">
      <selection activeCell="L2" sqref="L2"/>
    </sheetView>
  </sheetViews>
  <sheetFormatPr defaultColWidth="9.00390625" defaultRowHeight="12.75" outlineLevelCol="1"/>
  <cols>
    <col min="1" max="1" width="6.75390625" style="0" customWidth="1"/>
    <col min="2" max="2" width="24.25390625" style="0" customWidth="1"/>
    <col min="3" max="3" width="19.75390625" style="0" customWidth="1"/>
    <col min="4" max="4" width="17.00390625" style="0" customWidth="1"/>
    <col min="5" max="5" width="17.125" style="0" hidden="1" customWidth="1" outlineLevel="1"/>
    <col min="6" max="6" width="14.625" style="0" hidden="1" customWidth="1" outlineLevel="1"/>
    <col min="7" max="7" width="13.25390625" style="0" hidden="1" customWidth="1" outlineLevel="1"/>
    <col min="8" max="8" width="18.875" style="0" customWidth="1" collapsed="1"/>
    <col min="9" max="9" width="14.375" style="0" customWidth="1"/>
    <col min="10" max="10" width="15.00390625" style="0" customWidth="1"/>
    <col min="11" max="11" width="16.875" style="0" customWidth="1"/>
    <col min="12" max="12" width="12.25390625" style="0" customWidth="1"/>
  </cols>
  <sheetData>
    <row r="1" spans="4:14" s="1" customFormat="1" ht="18"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4:14" s="1" customFormat="1" ht="20.25" customHeight="1">
      <c r="D2" s="10"/>
      <c r="E2" s="10"/>
      <c r="F2" s="10"/>
      <c r="G2" s="10"/>
      <c r="H2" s="10"/>
      <c r="I2" s="10"/>
      <c r="J2" s="10"/>
      <c r="K2" s="10"/>
      <c r="L2" s="11" t="s">
        <v>65</v>
      </c>
      <c r="M2" s="10"/>
      <c r="N2" s="10"/>
    </row>
    <row r="3" spans="4:14" s="1" customFormat="1" ht="18.75" customHeight="1">
      <c r="D3" s="10"/>
      <c r="E3" s="10"/>
      <c r="F3" s="10"/>
      <c r="G3" s="10"/>
      <c r="H3" s="10"/>
      <c r="I3" s="10"/>
      <c r="J3" s="10"/>
      <c r="K3" s="10"/>
      <c r="L3" s="11" t="s">
        <v>9</v>
      </c>
      <c r="M3" s="10"/>
      <c r="N3" s="10"/>
    </row>
    <row r="4" spans="4:14" s="1" customFormat="1" ht="20.25" customHeight="1">
      <c r="D4" s="10"/>
      <c r="E4" s="10"/>
      <c r="F4" s="10"/>
      <c r="G4" s="10"/>
      <c r="H4" s="10"/>
      <c r="I4" s="10"/>
      <c r="J4" s="10"/>
      <c r="K4" s="10"/>
      <c r="L4" s="11" t="s">
        <v>64</v>
      </c>
      <c r="M4" s="10"/>
      <c r="N4" s="10"/>
    </row>
    <row r="5" spans="4:14" s="1" customFormat="1" ht="18"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</row>
    <row r="6" spans="4:14" s="1" customFormat="1" ht="18.75" customHeight="1">
      <c r="D6" s="10"/>
      <c r="E6" s="20"/>
      <c r="F6" s="20"/>
      <c r="G6" s="20"/>
      <c r="H6" s="12" t="s">
        <v>27</v>
      </c>
      <c r="I6" s="39"/>
      <c r="J6" s="20"/>
      <c r="K6" s="20"/>
      <c r="L6" s="10"/>
      <c r="M6" s="10"/>
      <c r="N6" s="10"/>
    </row>
    <row r="7" spans="4:14" s="1" customFormat="1" ht="22.5" customHeight="1">
      <c r="D7" s="10"/>
      <c r="E7" s="20"/>
      <c r="F7" s="20"/>
      <c r="G7" s="20"/>
      <c r="H7" s="12" t="s">
        <v>59</v>
      </c>
      <c r="I7" s="41">
        <v>18</v>
      </c>
      <c r="J7" s="20"/>
      <c r="K7" s="20"/>
      <c r="L7" s="10"/>
      <c r="M7" s="10"/>
      <c r="N7" s="10"/>
    </row>
    <row r="8" spans="4:14" s="1" customFormat="1" ht="22.5" customHeight="1">
      <c r="D8" s="10"/>
      <c r="E8" s="20"/>
      <c r="F8" s="20"/>
      <c r="G8" s="20"/>
      <c r="H8" s="12" t="s">
        <v>10</v>
      </c>
      <c r="I8" s="20"/>
      <c r="J8" s="20"/>
      <c r="K8" s="20"/>
      <c r="L8" s="10"/>
      <c r="M8" s="10"/>
      <c r="N8" s="10"/>
    </row>
    <row r="9" spans="4:14" s="1" customFormat="1" ht="22.5" customHeight="1">
      <c r="D9" s="10"/>
      <c r="E9" s="20"/>
      <c r="F9" s="20"/>
      <c r="G9" s="20"/>
      <c r="H9" s="12" t="s">
        <v>11</v>
      </c>
      <c r="I9" s="20"/>
      <c r="J9" s="20"/>
      <c r="K9" s="20"/>
      <c r="L9" s="10"/>
      <c r="M9" s="10"/>
      <c r="N9" s="10"/>
    </row>
    <row r="10" spans="4:14" s="1" customFormat="1" ht="33" customHeight="1" thickBot="1">
      <c r="D10" s="10"/>
      <c r="E10" s="20"/>
      <c r="F10" s="20"/>
      <c r="G10" s="20"/>
      <c r="H10" s="20"/>
      <c r="I10" s="20"/>
      <c r="J10" s="20"/>
      <c r="K10" s="20"/>
      <c r="L10" s="10"/>
      <c r="M10" s="10"/>
      <c r="N10" s="10"/>
    </row>
    <row r="11" spans="1:14" s="1" customFormat="1" ht="123" customHeight="1" thickBot="1">
      <c r="A11" s="22" t="s">
        <v>0</v>
      </c>
      <c r="B11" s="23" t="s">
        <v>1</v>
      </c>
      <c r="C11" s="23" t="s">
        <v>2</v>
      </c>
      <c r="D11" s="23" t="s">
        <v>21</v>
      </c>
      <c r="E11" s="24" t="s">
        <v>3</v>
      </c>
      <c r="F11" s="24" t="s">
        <v>4</v>
      </c>
      <c r="G11" s="25" t="s">
        <v>12</v>
      </c>
      <c r="H11" s="23" t="s">
        <v>22</v>
      </c>
      <c r="I11" s="23" t="s">
        <v>23</v>
      </c>
      <c r="J11" s="23" t="s">
        <v>13</v>
      </c>
      <c r="K11" s="23" t="s">
        <v>14</v>
      </c>
      <c r="L11" s="23" t="s">
        <v>15</v>
      </c>
      <c r="M11" s="10"/>
      <c r="N11" s="10"/>
    </row>
    <row r="12" spans="1:14" s="1" customFormat="1" ht="18">
      <c r="A12" s="6">
        <v>1</v>
      </c>
      <c r="B12" s="7">
        <v>2</v>
      </c>
      <c r="C12" s="8">
        <v>3</v>
      </c>
      <c r="D12" s="13">
        <v>4</v>
      </c>
      <c r="E12" s="14"/>
      <c r="F12" s="14"/>
      <c r="G12" s="15"/>
      <c r="H12" s="13">
        <v>5</v>
      </c>
      <c r="I12" s="13">
        <v>6</v>
      </c>
      <c r="J12" s="13">
        <v>7</v>
      </c>
      <c r="K12" s="13">
        <v>8</v>
      </c>
      <c r="L12" s="9">
        <v>9</v>
      </c>
      <c r="M12" s="10"/>
      <c r="N12" s="10"/>
    </row>
    <row r="13" spans="1:14" s="1" customFormat="1" ht="131.25" customHeight="1">
      <c r="A13" s="2" t="s">
        <v>7</v>
      </c>
      <c r="B13" s="3" t="s">
        <v>28</v>
      </c>
      <c r="C13" s="4" t="s">
        <v>6</v>
      </c>
      <c r="D13" s="4" t="s">
        <v>18</v>
      </c>
      <c r="E13" s="16">
        <v>142252</v>
      </c>
      <c r="F13" s="16">
        <v>10083</v>
      </c>
      <c r="G13" s="17">
        <f aca="true" t="shared" si="0" ref="G13:G25">0.22*F13</f>
        <v>2218.26</v>
      </c>
      <c r="H13" s="21">
        <f aca="true" t="shared" si="1" ref="H13:H28">SUM(E13:G13)</f>
        <v>154553.26</v>
      </c>
      <c r="I13" s="19">
        <f aca="true" t="shared" si="2" ref="I13:I28">+SUM(F13,G13)*0.15</f>
        <v>1845.1889999999999</v>
      </c>
      <c r="J13" s="19">
        <f aca="true" t="shared" si="3" ref="J13:J28">SUM(F13:G13)*0.01</f>
        <v>123.0126</v>
      </c>
      <c r="K13" s="18" t="s">
        <v>24</v>
      </c>
      <c r="L13" s="5" t="s">
        <v>5</v>
      </c>
      <c r="M13" s="10"/>
      <c r="N13" s="10"/>
    </row>
    <row r="14" spans="1:14" s="1" customFormat="1" ht="132" customHeight="1">
      <c r="A14" s="2" t="s">
        <v>8</v>
      </c>
      <c r="B14" s="3" t="s">
        <v>29</v>
      </c>
      <c r="C14" s="4" t="s">
        <v>6</v>
      </c>
      <c r="D14" s="4" t="s">
        <v>18</v>
      </c>
      <c r="E14" s="16">
        <v>181567</v>
      </c>
      <c r="F14" s="16">
        <v>12793</v>
      </c>
      <c r="G14" s="17">
        <f t="shared" si="0"/>
        <v>2814.46</v>
      </c>
      <c r="H14" s="21">
        <f t="shared" si="1"/>
        <v>197174.46</v>
      </c>
      <c r="I14" s="19">
        <f t="shared" si="2"/>
        <v>2341.1189999999997</v>
      </c>
      <c r="J14" s="19">
        <f t="shared" si="3"/>
        <v>156.0746</v>
      </c>
      <c r="K14" s="18" t="s">
        <v>30</v>
      </c>
      <c r="L14" s="5" t="s">
        <v>5</v>
      </c>
      <c r="M14" s="10"/>
      <c r="N14" s="10"/>
    </row>
    <row r="15" spans="1:14" s="1" customFormat="1" ht="131.25" customHeight="1">
      <c r="A15" s="2" t="s">
        <v>16</v>
      </c>
      <c r="B15" s="3" t="s">
        <v>31</v>
      </c>
      <c r="C15" s="4" t="s">
        <v>6</v>
      </c>
      <c r="D15" s="4" t="s">
        <v>18</v>
      </c>
      <c r="E15" s="16">
        <v>173672</v>
      </c>
      <c r="F15" s="16">
        <v>12219</v>
      </c>
      <c r="G15" s="17">
        <f t="shared" si="0"/>
        <v>2688.18</v>
      </c>
      <c r="H15" s="21">
        <f t="shared" si="1"/>
        <v>188579.18</v>
      </c>
      <c r="I15" s="19">
        <f t="shared" si="2"/>
        <v>2236.0769999999998</v>
      </c>
      <c r="J15" s="19">
        <f t="shared" si="3"/>
        <v>149.0718</v>
      </c>
      <c r="K15" s="18" t="s">
        <v>32</v>
      </c>
      <c r="L15" s="5" t="s">
        <v>5</v>
      </c>
      <c r="M15" s="10"/>
      <c r="N15" s="10"/>
    </row>
    <row r="16" spans="1:14" s="1" customFormat="1" ht="154.5" customHeight="1">
      <c r="A16" s="2">
        <v>4</v>
      </c>
      <c r="B16" s="3" t="s">
        <v>63</v>
      </c>
      <c r="C16" s="4" t="s">
        <v>6</v>
      </c>
      <c r="D16" s="4" t="s">
        <v>17</v>
      </c>
      <c r="E16" s="16">
        <v>157754</v>
      </c>
      <c r="F16" s="16">
        <v>18682</v>
      </c>
      <c r="G16" s="17">
        <f t="shared" si="0"/>
        <v>4110.04</v>
      </c>
      <c r="H16" s="21">
        <f t="shared" si="1"/>
        <v>180546.04</v>
      </c>
      <c r="I16" s="19">
        <f t="shared" si="2"/>
        <v>3418.806</v>
      </c>
      <c r="J16" s="19">
        <f t="shared" si="3"/>
        <v>227.9204</v>
      </c>
      <c r="K16" s="18" t="s">
        <v>33</v>
      </c>
      <c r="L16" s="5" t="s">
        <v>5</v>
      </c>
      <c r="M16" s="10"/>
      <c r="N16" s="10"/>
    </row>
    <row r="17" spans="1:14" s="27" customFormat="1" ht="132.75" customHeight="1">
      <c r="A17" s="30">
        <v>5</v>
      </c>
      <c r="B17" s="3" t="s">
        <v>34</v>
      </c>
      <c r="C17" s="32" t="s">
        <v>6</v>
      </c>
      <c r="D17" s="32" t="s">
        <v>18</v>
      </c>
      <c r="E17" s="33">
        <v>180994</v>
      </c>
      <c r="F17" s="33">
        <v>10840</v>
      </c>
      <c r="G17" s="34">
        <f t="shared" si="0"/>
        <v>2384.8</v>
      </c>
      <c r="H17" s="35">
        <f t="shared" si="1"/>
        <v>194218.8</v>
      </c>
      <c r="I17" s="36">
        <f t="shared" si="2"/>
        <v>1983.7199999999998</v>
      </c>
      <c r="J17" s="36">
        <f t="shared" si="3"/>
        <v>132.248</v>
      </c>
      <c r="K17" s="37" t="s">
        <v>35</v>
      </c>
      <c r="L17" s="38" t="s">
        <v>5</v>
      </c>
      <c r="M17" s="26"/>
      <c r="N17" s="26"/>
    </row>
    <row r="18" spans="1:14" s="27" customFormat="1" ht="135.75" customHeight="1">
      <c r="A18" s="30">
        <v>6</v>
      </c>
      <c r="B18" s="31" t="s">
        <v>36</v>
      </c>
      <c r="C18" s="32" t="s">
        <v>6</v>
      </c>
      <c r="D18" s="32" t="s">
        <v>18</v>
      </c>
      <c r="E18" s="33">
        <v>197606</v>
      </c>
      <c r="F18" s="33">
        <v>16161</v>
      </c>
      <c r="G18" s="34">
        <f t="shared" si="0"/>
        <v>3555.42</v>
      </c>
      <c r="H18" s="35">
        <f t="shared" si="1"/>
        <v>217322.42</v>
      </c>
      <c r="I18" s="36">
        <f t="shared" si="2"/>
        <v>2957.4629999999997</v>
      </c>
      <c r="J18" s="36">
        <f t="shared" si="3"/>
        <v>197.1642</v>
      </c>
      <c r="K18" s="37" t="s">
        <v>37</v>
      </c>
      <c r="L18" s="38" t="s">
        <v>5</v>
      </c>
      <c r="M18" s="26"/>
      <c r="N18" s="26"/>
    </row>
    <row r="19" spans="1:14" s="1" customFormat="1" ht="133.5" customHeight="1">
      <c r="A19" s="2">
        <v>7</v>
      </c>
      <c r="B19" s="3" t="s">
        <v>38</v>
      </c>
      <c r="C19" s="4" t="s">
        <v>6</v>
      </c>
      <c r="D19" s="4" t="s">
        <v>18</v>
      </c>
      <c r="E19" s="16">
        <v>157607</v>
      </c>
      <c r="F19" s="16">
        <v>12006</v>
      </c>
      <c r="G19" s="17">
        <f t="shared" si="0"/>
        <v>2641.32</v>
      </c>
      <c r="H19" s="21">
        <f t="shared" si="1"/>
        <v>172254.32</v>
      </c>
      <c r="I19" s="19">
        <f t="shared" si="2"/>
        <v>2197.098</v>
      </c>
      <c r="J19" s="19">
        <f t="shared" si="3"/>
        <v>146.4732</v>
      </c>
      <c r="K19" s="18" t="s">
        <v>39</v>
      </c>
      <c r="L19" s="5" t="s">
        <v>5</v>
      </c>
      <c r="M19" s="10"/>
      <c r="N19" s="10"/>
    </row>
    <row r="20" spans="1:14" s="27" customFormat="1" ht="134.25" customHeight="1">
      <c r="A20" s="42">
        <v>8</v>
      </c>
      <c r="B20" s="43" t="s">
        <v>40</v>
      </c>
      <c r="C20" s="32" t="s">
        <v>6</v>
      </c>
      <c r="D20" s="32" t="s">
        <v>18</v>
      </c>
      <c r="E20" s="33">
        <v>157606</v>
      </c>
      <c r="F20" s="33">
        <v>12467</v>
      </c>
      <c r="G20" s="34">
        <f t="shared" si="0"/>
        <v>2742.7400000000002</v>
      </c>
      <c r="H20" s="35">
        <f t="shared" si="1"/>
        <v>172815.74</v>
      </c>
      <c r="I20" s="36">
        <f t="shared" si="2"/>
        <v>2281.461</v>
      </c>
      <c r="J20" s="36">
        <f t="shared" si="3"/>
        <v>152.0974</v>
      </c>
      <c r="K20" s="37" t="s">
        <v>41</v>
      </c>
      <c r="L20" s="38" t="s">
        <v>5</v>
      </c>
      <c r="M20" s="26"/>
      <c r="N20" s="26"/>
    </row>
    <row r="21" spans="1:14" s="29" customFormat="1" ht="126" customHeight="1">
      <c r="A21" s="30">
        <v>9</v>
      </c>
      <c r="B21" s="3" t="s">
        <v>42</v>
      </c>
      <c r="C21" s="32" t="s">
        <v>6</v>
      </c>
      <c r="D21" s="4" t="s">
        <v>19</v>
      </c>
      <c r="E21" s="33">
        <v>203866</v>
      </c>
      <c r="F21" s="33">
        <v>13995</v>
      </c>
      <c r="G21" s="34">
        <f t="shared" si="0"/>
        <v>3078.9</v>
      </c>
      <c r="H21" s="35">
        <f t="shared" si="1"/>
        <v>220939.9</v>
      </c>
      <c r="I21" s="36">
        <f t="shared" si="2"/>
        <v>2561.085</v>
      </c>
      <c r="J21" s="36">
        <f t="shared" si="3"/>
        <v>170.739</v>
      </c>
      <c r="K21" s="37" t="s">
        <v>43</v>
      </c>
      <c r="L21" s="38" t="s">
        <v>5</v>
      </c>
      <c r="M21" s="28"/>
      <c r="N21" s="28"/>
    </row>
    <row r="22" spans="1:14" s="27" customFormat="1" ht="130.5" customHeight="1">
      <c r="A22" s="2">
        <v>10</v>
      </c>
      <c r="B22" s="31" t="s">
        <v>44</v>
      </c>
      <c r="C22" s="4" t="s">
        <v>6</v>
      </c>
      <c r="D22" s="32" t="s">
        <v>18</v>
      </c>
      <c r="E22" s="16">
        <v>149823</v>
      </c>
      <c r="F22" s="16">
        <v>10959</v>
      </c>
      <c r="G22" s="17">
        <f t="shared" si="0"/>
        <v>2410.98</v>
      </c>
      <c r="H22" s="21">
        <f t="shared" si="1"/>
        <v>163192.98</v>
      </c>
      <c r="I22" s="19">
        <f t="shared" si="2"/>
        <v>2005.4969999999998</v>
      </c>
      <c r="J22" s="19">
        <f t="shared" si="3"/>
        <v>133.6998</v>
      </c>
      <c r="K22" s="18" t="s">
        <v>45</v>
      </c>
      <c r="L22" s="5" t="s">
        <v>5</v>
      </c>
      <c r="M22" s="26"/>
      <c r="N22" s="26"/>
    </row>
    <row r="23" spans="1:14" s="1" customFormat="1" ht="172.5" customHeight="1">
      <c r="A23" s="2">
        <v>11</v>
      </c>
      <c r="B23" s="3" t="s">
        <v>46</v>
      </c>
      <c r="C23" s="4" t="s">
        <v>6</v>
      </c>
      <c r="D23" s="32" t="s">
        <v>47</v>
      </c>
      <c r="E23" s="16">
        <v>265661</v>
      </c>
      <c r="F23" s="16">
        <v>28717</v>
      </c>
      <c r="G23" s="17">
        <f t="shared" si="0"/>
        <v>6317.74</v>
      </c>
      <c r="H23" s="21">
        <f t="shared" si="1"/>
        <v>300695.74</v>
      </c>
      <c r="I23" s="19">
        <f t="shared" si="2"/>
        <v>5255.210999999999</v>
      </c>
      <c r="J23" s="19">
        <f t="shared" si="3"/>
        <v>350.3474</v>
      </c>
      <c r="K23" s="18" t="s">
        <v>61</v>
      </c>
      <c r="L23" s="5" t="s">
        <v>5</v>
      </c>
      <c r="M23" s="10"/>
      <c r="N23" s="10"/>
    </row>
    <row r="24" spans="1:14" s="1" customFormat="1" ht="126.75" customHeight="1">
      <c r="A24" s="2">
        <v>12</v>
      </c>
      <c r="B24" s="3" t="s">
        <v>50</v>
      </c>
      <c r="C24" s="4" t="s">
        <v>6</v>
      </c>
      <c r="D24" s="4" t="s">
        <v>18</v>
      </c>
      <c r="E24" s="16">
        <v>136985</v>
      </c>
      <c r="F24" s="16">
        <v>8198</v>
      </c>
      <c r="G24" s="17">
        <f t="shared" si="0"/>
        <v>1803.56</v>
      </c>
      <c r="H24" s="21">
        <f t="shared" si="1"/>
        <v>146986.56</v>
      </c>
      <c r="I24" s="19">
        <f t="shared" si="2"/>
        <v>1500.234</v>
      </c>
      <c r="J24" s="19">
        <f t="shared" si="3"/>
        <v>100.01559999999999</v>
      </c>
      <c r="K24" s="18" t="s">
        <v>48</v>
      </c>
      <c r="L24" s="5" t="s">
        <v>5</v>
      </c>
      <c r="M24" s="10"/>
      <c r="N24" s="10"/>
    </row>
    <row r="25" spans="1:14" s="27" customFormat="1" ht="135.75" customHeight="1">
      <c r="A25" s="2">
        <v>13</v>
      </c>
      <c r="B25" s="3" t="s">
        <v>62</v>
      </c>
      <c r="C25" s="4" t="s">
        <v>20</v>
      </c>
      <c r="D25" s="32" t="s">
        <v>18</v>
      </c>
      <c r="E25" s="16">
        <v>191080</v>
      </c>
      <c r="F25" s="16">
        <v>35239</v>
      </c>
      <c r="G25" s="17">
        <f t="shared" si="0"/>
        <v>7752.58</v>
      </c>
      <c r="H25" s="21">
        <f t="shared" si="1"/>
        <v>234071.58</v>
      </c>
      <c r="I25" s="19">
        <f t="shared" si="2"/>
        <v>6448.737</v>
      </c>
      <c r="J25" s="19">
        <f t="shared" si="3"/>
        <v>429.91580000000005</v>
      </c>
      <c r="K25" s="18" t="s">
        <v>49</v>
      </c>
      <c r="L25" s="5" t="s">
        <v>5</v>
      </c>
      <c r="M25" s="26"/>
      <c r="N25" s="26"/>
    </row>
    <row r="26" spans="1:14" s="1" customFormat="1" ht="154.5" customHeight="1">
      <c r="A26" s="2">
        <v>14</v>
      </c>
      <c r="B26" s="3" t="s">
        <v>60</v>
      </c>
      <c r="C26" s="4" t="s">
        <v>6</v>
      </c>
      <c r="D26" s="4" t="s">
        <v>18</v>
      </c>
      <c r="E26" s="16">
        <v>182291</v>
      </c>
      <c r="F26" s="16">
        <v>33657</v>
      </c>
      <c r="G26" s="17">
        <f>0.22*F26</f>
        <v>7404.54</v>
      </c>
      <c r="H26" s="21">
        <f t="shared" si="1"/>
        <v>223352.54</v>
      </c>
      <c r="I26" s="19">
        <f t="shared" si="2"/>
        <v>6159.231</v>
      </c>
      <c r="J26" s="19">
        <f t="shared" si="3"/>
        <v>410.6154</v>
      </c>
      <c r="K26" s="18" t="s">
        <v>51</v>
      </c>
      <c r="L26" s="5" t="s">
        <v>5</v>
      </c>
      <c r="M26" s="10"/>
      <c r="N26" s="10"/>
    </row>
    <row r="27" spans="1:14" s="1" customFormat="1" ht="132" customHeight="1">
      <c r="A27" s="2">
        <v>15</v>
      </c>
      <c r="B27" s="3" t="s">
        <v>52</v>
      </c>
      <c r="C27" s="4" t="s">
        <v>6</v>
      </c>
      <c r="D27" s="4" t="s">
        <v>18</v>
      </c>
      <c r="E27" s="16">
        <v>208961</v>
      </c>
      <c r="F27" s="16">
        <v>19664</v>
      </c>
      <c r="G27" s="17">
        <f>0.22*F27</f>
        <v>4326.08</v>
      </c>
      <c r="H27" s="21">
        <f t="shared" si="1"/>
        <v>232951.08</v>
      </c>
      <c r="I27" s="19">
        <f t="shared" si="2"/>
        <v>3598.512</v>
      </c>
      <c r="J27" s="19">
        <f t="shared" si="3"/>
        <v>239.90080000000003</v>
      </c>
      <c r="K27" s="18" t="s">
        <v>26</v>
      </c>
      <c r="L27" s="5" t="s">
        <v>5</v>
      </c>
      <c r="M27" s="10"/>
      <c r="N27" s="10"/>
    </row>
    <row r="28" spans="1:14" s="27" customFormat="1" ht="125.25" customHeight="1">
      <c r="A28" s="2">
        <v>16</v>
      </c>
      <c r="B28" s="3" t="s">
        <v>53</v>
      </c>
      <c r="C28" s="4" t="s">
        <v>6</v>
      </c>
      <c r="D28" s="4" t="s">
        <v>18</v>
      </c>
      <c r="E28" s="16">
        <v>146898</v>
      </c>
      <c r="F28" s="16">
        <v>7941</v>
      </c>
      <c r="G28" s="17">
        <f>0.22*F28</f>
        <v>1747.02</v>
      </c>
      <c r="H28" s="21">
        <f t="shared" si="1"/>
        <v>156586.02</v>
      </c>
      <c r="I28" s="19">
        <f t="shared" si="2"/>
        <v>1453.203</v>
      </c>
      <c r="J28" s="19">
        <f t="shared" si="3"/>
        <v>96.8802</v>
      </c>
      <c r="K28" s="18" t="s">
        <v>54</v>
      </c>
      <c r="L28" s="5" t="s">
        <v>5</v>
      </c>
      <c r="M28" s="26"/>
      <c r="N28" s="26"/>
    </row>
    <row r="29" spans="1:14" s="45" customFormat="1" ht="134.25" customHeight="1">
      <c r="A29" s="46">
        <v>17</v>
      </c>
      <c r="B29" s="40" t="s">
        <v>55</v>
      </c>
      <c r="C29" s="47" t="s">
        <v>6</v>
      </c>
      <c r="D29" s="47" t="s">
        <v>25</v>
      </c>
      <c r="E29" s="48">
        <v>218226</v>
      </c>
      <c r="F29" s="48">
        <v>11024</v>
      </c>
      <c r="G29" s="49">
        <f>0.22*F29</f>
        <v>2425.28</v>
      </c>
      <c r="H29" s="50">
        <f>SUM(E29:G29)</f>
        <v>231675.28</v>
      </c>
      <c r="I29" s="51">
        <f>+SUM(F29,G29)*0.15</f>
        <v>2017.392</v>
      </c>
      <c r="J29" s="51">
        <f>SUM(F29:G29)*0.01</f>
        <v>134.49280000000002</v>
      </c>
      <c r="K29" s="52" t="s">
        <v>56</v>
      </c>
      <c r="L29" s="53" t="s">
        <v>5</v>
      </c>
      <c r="M29" s="44"/>
      <c r="N29" s="44"/>
    </row>
    <row r="30" spans="1:14" s="27" customFormat="1" ht="129.75" customHeight="1">
      <c r="A30" s="30">
        <v>18</v>
      </c>
      <c r="B30" s="31" t="s">
        <v>57</v>
      </c>
      <c r="C30" s="32" t="s">
        <v>6</v>
      </c>
      <c r="D30" s="32" t="s">
        <v>25</v>
      </c>
      <c r="E30" s="33">
        <v>120362</v>
      </c>
      <c r="F30" s="33">
        <v>7985</v>
      </c>
      <c r="G30" s="34">
        <f>0.22*F30</f>
        <v>1756.7</v>
      </c>
      <c r="H30" s="35">
        <f>SUM(E30:G30)</f>
        <v>130103.7</v>
      </c>
      <c r="I30" s="36">
        <f>+SUM(F30,G30)*0.15</f>
        <v>1461.255</v>
      </c>
      <c r="J30" s="36">
        <f>SUM(F30:G30)*0.01</f>
        <v>97.41700000000002</v>
      </c>
      <c r="K30" s="37" t="s">
        <v>58</v>
      </c>
      <c r="L30" s="38" t="s">
        <v>5</v>
      </c>
      <c r="M30" s="26"/>
      <c r="N30" s="26"/>
    </row>
    <row r="31" ht="5.25" customHeight="1">
      <c r="D31" s="1"/>
    </row>
    <row r="32" ht="20.25" customHeight="1">
      <c r="D32" s="1"/>
    </row>
    <row r="33" ht="15">
      <c r="D33" s="1"/>
    </row>
    <row r="34" ht="15">
      <c r="D34" s="1"/>
    </row>
    <row r="35" ht="15">
      <c r="D35" s="1"/>
    </row>
    <row r="36" ht="15">
      <c r="D36" s="1"/>
    </row>
    <row r="37" ht="15">
      <c r="D37" s="1"/>
    </row>
    <row r="38" ht="15">
      <c r="D38" s="1"/>
    </row>
    <row r="39" ht="15">
      <c r="D39" s="1"/>
    </row>
    <row r="40" ht="15">
      <c r="D40" s="1"/>
    </row>
    <row r="41" ht="15">
      <c r="D41" s="1"/>
    </row>
    <row r="42" ht="15">
      <c r="D42" s="1"/>
    </row>
    <row r="43" ht="15">
      <c r="D43" s="1"/>
    </row>
    <row r="44" ht="15">
      <c r="D44" s="1"/>
    </row>
    <row r="45" ht="15">
      <c r="D45" s="1"/>
    </row>
    <row r="46" ht="15">
      <c r="D46" s="1"/>
    </row>
    <row r="47" ht="15">
      <c r="D47" s="1"/>
    </row>
    <row r="48" ht="15">
      <c r="D48" s="1"/>
    </row>
    <row r="49" ht="15">
      <c r="D49" s="1"/>
    </row>
    <row r="50" ht="15">
      <c r="D50" s="1"/>
    </row>
    <row r="51" ht="15">
      <c r="D51" s="1"/>
    </row>
    <row r="52" ht="15">
      <c r="D52" s="1"/>
    </row>
    <row r="53" ht="15">
      <c r="D53" s="1"/>
    </row>
    <row r="54" ht="15">
      <c r="D54" s="1"/>
    </row>
    <row r="55" ht="15">
      <c r="D55" s="1"/>
    </row>
    <row r="56" ht="15">
      <c r="D56" s="1"/>
    </row>
    <row r="57" ht="15">
      <c r="D57" s="1"/>
    </row>
    <row r="58" ht="15">
      <c r="D58" s="1"/>
    </row>
    <row r="59" ht="15">
      <c r="D59" s="1"/>
    </row>
    <row r="60" ht="15">
      <c r="D60" s="1"/>
    </row>
    <row r="61" ht="15">
      <c r="D61" s="1"/>
    </row>
    <row r="62" ht="15">
      <c r="D62" s="1"/>
    </row>
    <row r="63" ht="15">
      <c r="D63" s="1"/>
    </row>
    <row r="64" ht="15">
      <c r="D64" s="1"/>
    </row>
    <row r="65" ht="15">
      <c r="D65" s="1"/>
    </row>
    <row r="66" ht="15">
      <c r="D66" s="1"/>
    </row>
    <row r="67" ht="15">
      <c r="D67" s="1"/>
    </row>
    <row r="68" ht="15">
      <c r="D68" s="1"/>
    </row>
  </sheetData>
  <printOptions/>
  <pageMargins left="0.58" right="0.19" top="0.51" bottom="0.71" header="0.32" footer="0.46"/>
  <pageSetup horizontalDpi="300" verticalDpi="300" orientation="landscape" paperSize="9" scale="65" r:id="rId1"/>
  <headerFooter alignWithMargins="0"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user</cp:lastModifiedBy>
  <cp:lastPrinted>2009-08-14T12:38:50Z</cp:lastPrinted>
  <dcterms:created xsi:type="dcterms:W3CDTF">2005-07-07T17:20:47Z</dcterms:created>
  <dcterms:modified xsi:type="dcterms:W3CDTF">2009-09-04T13:11:04Z</dcterms:modified>
  <cp:category/>
  <cp:version/>
  <cp:contentType/>
  <cp:contentStatus/>
</cp:coreProperties>
</file>