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pozycja" sheetId="1" r:id="rId1"/>
    <sheet name="Plan" sheetId="2" r:id="rId2"/>
    <sheet name="Arkusz2" sheetId="3" r:id="rId3"/>
    <sheet name="Arkusz3" sheetId="4" r:id="rId4"/>
  </sheets>
  <definedNames>
    <definedName name="_xlnm.Print_Titles" localSheetId="1">'Plan'!$2:$6</definedName>
    <definedName name="_xlnm.Print_Titles" localSheetId="0">'Propozycja'!$4:$8</definedName>
  </definedNames>
  <calcPr fullCalcOnLoad="1"/>
</workbook>
</file>

<file path=xl/sharedStrings.xml><?xml version="1.0" encoding="utf-8"?>
<sst xmlns="http://schemas.openxmlformats.org/spreadsheetml/2006/main" count="508" uniqueCount="413">
  <si>
    <t>Propozycja Inwestora</t>
  </si>
  <si>
    <t>Propozycja Komisji</t>
  </si>
  <si>
    <t>Lp.</t>
  </si>
  <si>
    <t>Inwestor</t>
  </si>
  <si>
    <t>Zakres rzeczowy</t>
  </si>
  <si>
    <t>wnioskowany</t>
  </si>
  <si>
    <t xml:space="preserve">Wartość </t>
  </si>
  <si>
    <t>oferty</t>
  </si>
  <si>
    <t>Wartość</t>
  </si>
  <si>
    <t>Środki</t>
  </si>
  <si>
    <t>budżetowe</t>
  </si>
  <si>
    <t>%</t>
  </si>
  <si>
    <t>finansow.</t>
  </si>
  <si>
    <t>Dział</t>
  </si>
  <si>
    <t>Rozdział</t>
  </si>
  <si>
    <t>Uwagi</t>
  </si>
  <si>
    <t xml:space="preserve">Stowarzyszenie wykonania dokumentacji, budowy </t>
  </si>
  <si>
    <t>drogi i oświetlenia ul. Sytkowskiej</t>
  </si>
  <si>
    <t>(od ul.Lutyckiej do ul. Czarnkowskiej)</t>
  </si>
  <si>
    <t>Stowarzyszenie na rzecz budowy drogi do szkoły</t>
  </si>
  <si>
    <t>Stow. Zwykłe odprowadzania wód deszczowych,</t>
  </si>
  <si>
    <t>wykonania oświetlenia i utwardzenia nawierzchni</t>
  </si>
  <si>
    <t>Charzykowskiej, Izbickiej,Warpnowskiej</t>
  </si>
  <si>
    <t xml:space="preserve">w ul.: Łebskiej (od Dąbrowskiego do Sianowskiej), </t>
  </si>
  <si>
    <t>ul. Charzykowska</t>
  </si>
  <si>
    <t>Stowarzyszenie na rzecz budowy drogi</t>
  </si>
  <si>
    <t>ul. Kobylińska</t>
  </si>
  <si>
    <t>suma</t>
  </si>
  <si>
    <t>Stowarzyszenie na rzecz budowy nawierzchni</t>
  </si>
  <si>
    <t>Stowarzyszenie na rzecz budowy ul. Jaspisowej</t>
  </si>
  <si>
    <t xml:space="preserve"> - oświetlenie  325 mb (18 lamp)</t>
  </si>
  <si>
    <t>Stowarzyszenie na rzecz budowy drogi i oświetlenia</t>
  </si>
  <si>
    <t>ul. Na Uboczu</t>
  </si>
  <si>
    <t xml:space="preserve"> - oświetlenie (4 lampy)</t>
  </si>
  <si>
    <t>Stowarzyszenie na rzecz Osiedla Kwiatowego</t>
  </si>
  <si>
    <t>Stowarzyszenie zwykłe na rzecz budowy</t>
  </si>
  <si>
    <t>nawierzchni w ul. Czaplineckiej</t>
  </si>
  <si>
    <t xml:space="preserve"> - opracow. dokumentacji proj.</t>
  </si>
  <si>
    <t xml:space="preserve"> - kan. deszczowa w ulicach:</t>
  </si>
  <si>
    <t>ul. Stokrotkowa</t>
  </si>
  <si>
    <t xml:space="preserve"> - projekt</t>
  </si>
  <si>
    <t xml:space="preserve"> - nawierzchnia</t>
  </si>
  <si>
    <t>ul. Floksowa, Lawendowa</t>
  </si>
  <si>
    <t>Stowarzyszenie na rzecz budowy infrastruktury</t>
  </si>
  <si>
    <t>w ul. Uznamskiej</t>
  </si>
  <si>
    <t xml:space="preserve">Stowarzyszenie na rzecz modernizacji drogi </t>
  </si>
  <si>
    <t>i kanalizacji deszczowej w ul. Owidiusza 8 - 22</t>
  </si>
  <si>
    <t>* Pełna dokumentacja</t>
  </si>
  <si>
    <t>600 / 60016</t>
  </si>
  <si>
    <t>900 / 90015</t>
  </si>
  <si>
    <t>900 / 90001</t>
  </si>
  <si>
    <t>Stowarzyszenie na rzecz budowy kolektora sanit.</t>
  </si>
  <si>
    <t>nowo powstajacej ulicy przy ul. Szczepankowo</t>
  </si>
  <si>
    <t xml:space="preserve">Stowarzyszenie zwykłe odprowadzenia wód deszcz., </t>
  </si>
  <si>
    <t>budowy oświetlenia i utwardzenia nawierzchni</t>
  </si>
  <si>
    <t>ul. Łebska (od ul. Sianowskiej do ul. Kociewskiej)</t>
  </si>
  <si>
    <t xml:space="preserve"> - opracow. dokument. projekt. </t>
  </si>
  <si>
    <t xml:space="preserve">   nawierzchni i oświetlenia</t>
  </si>
  <si>
    <t xml:space="preserve">   1.100 m2</t>
  </si>
  <si>
    <t xml:space="preserve"> - nawierzchnia 185 mb</t>
  </si>
  <si>
    <t xml:space="preserve"> - nawierzchnia  300 m2</t>
  </si>
  <si>
    <t xml:space="preserve">   z kanalizacją deszczową</t>
  </si>
  <si>
    <t xml:space="preserve"> - kanalizacja sanitarna 171 mb</t>
  </si>
  <si>
    <t xml:space="preserve"> - wodociąg</t>
  </si>
  <si>
    <t>Stowarzyszenie na rzecz budowy wodociągu</t>
  </si>
  <si>
    <t>Stowarzyszenie na rzecz budowy kanalizacji</t>
  </si>
  <si>
    <t>osiedla Umultowo</t>
  </si>
  <si>
    <t xml:space="preserve"> - kanalizacja sanitarna</t>
  </si>
  <si>
    <t>Stowarzyszenie zwykłe mieszkańców budowy</t>
  </si>
  <si>
    <t>kanalizacji deszczowej w ul. Kościerzyńskiej</t>
  </si>
  <si>
    <t>(od ul. Sianowskiej do ul. Oliwskiej)</t>
  </si>
  <si>
    <t xml:space="preserve"> - opracow. dokument. technicz.</t>
  </si>
  <si>
    <t xml:space="preserve">   nawierzchni, oświetlenia</t>
  </si>
  <si>
    <t xml:space="preserve">   i kanalizacji deszczowej</t>
  </si>
  <si>
    <t xml:space="preserve"> - kanalizacja deszczowa</t>
  </si>
  <si>
    <t xml:space="preserve"> - wodociąg  470 mb</t>
  </si>
  <si>
    <t>Stowarzyszenie Minikowo na rzecz budowy</t>
  </si>
  <si>
    <t>kanalizacji sanitarnej</t>
  </si>
  <si>
    <t>ul. Iłżańska</t>
  </si>
  <si>
    <t>ul. Baranowska</t>
  </si>
  <si>
    <t xml:space="preserve"> - kanalizacja sanitarna 182 mb</t>
  </si>
  <si>
    <t xml:space="preserve"> - oświetlenie</t>
  </si>
  <si>
    <t xml:space="preserve">   kanalizacji deszczowej i</t>
  </si>
  <si>
    <t xml:space="preserve">   nawierzchni</t>
  </si>
  <si>
    <t>Społeczny Komitet Budowy sieci kanalizacyjnej</t>
  </si>
  <si>
    <t>osiedla Smochowice</t>
  </si>
  <si>
    <t>Stowarzyszenie na rzecz budowy sieci kanaliz.</t>
  </si>
  <si>
    <t>i wodociągowej ul. Mateckiego</t>
  </si>
  <si>
    <t xml:space="preserve"> - kanał sanitarny </t>
  </si>
  <si>
    <t>ul. Strzyżowska</t>
  </si>
  <si>
    <t>sanitarnej w rejonie Starołęka</t>
  </si>
  <si>
    <t>ul. Masztowa</t>
  </si>
  <si>
    <t xml:space="preserve"> - wodociąg  100 m</t>
  </si>
  <si>
    <t xml:space="preserve"> - kanaliz. sanitarna 100 m</t>
  </si>
  <si>
    <t xml:space="preserve">Stowarzyszenie na rzecz budowy dróg </t>
  </si>
  <si>
    <t>i eksploatacji infrastruktury os. Literackiego</t>
  </si>
  <si>
    <t>ul. L.Proroka 33, 60-641 Poznań</t>
  </si>
  <si>
    <t xml:space="preserve"> - nawierzchnia  1.216,5 m2</t>
  </si>
  <si>
    <t xml:space="preserve">  ul. Literacka (od ul. Puszkina </t>
  </si>
  <si>
    <t xml:space="preserve">  do ul. Irzykowskiego)</t>
  </si>
  <si>
    <t>w PLN</t>
  </si>
  <si>
    <t>i oświetlenia ul. Nakielskiej</t>
  </si>
  <si>
    <t>ul. Nakielska 7, 61-038 Poznań</t>
  </si>
  <si>
    <t>ul. Kobylińska 5, 61-424 Poznań</t>
  </si>
  <si>
    <t>Stowarzyszenie na rzecz budowy drogi, wodociągu</t>
  </si>
  <si>
    <t>i oświetlenia w ul. Budzisława</t>
  </si>
  <si>
    <t>ul. Kmicica 30, 60 - 177 Poznań</t>
  </si>
  <si>
    <t xml:space="preserve"> - nawierzchnia 710 m2</t>
  </si>
  <si>
    <t xml:space="preserve"> - wodociąg  100 mb</t>
  </si>
  <si>
    <t xml:space="preserve"> - oświetlenie 4 lampy</t>
  </si>
  <si>
    <t xml:space="preserve"> - oświetlenie  3 lampy</t>
  </si>
  <si>
    <t>ul. Sarnia 12, 61-058 Poznań</t>
  </si>
  <si>
    <t>Stowarzyszenie Sąsiedzi - Roślinna</t>
  </si>
  <si>
    <t>ul. Folwarczna 27b/46,  61-064 Poznań</t>
  </si>
  <si>
    <t xml:space="preserve"> - wodociąg  101 mb</t>
  </si>
  <si>
    <t>ulica boczna od Roślinnej</t>
  </si>
  <si>
    <t>Stowarzyszenie na rzecz budowy ulicy</t>
  </si>
  <si>
    <t>Zgorzeleckiej</t>
  </si>
  <si>
    <t>ul. Wojska Polskiego 28, 60 - 637 Poznań</t>
  </si>
  <si>
    <t>Inwestor indywidualny - Szymczak Przemysław</t>
  </si>
  <si>
    <t>ul. Tomaszewskiego 22, Poznań</t>
  </si>
  <si>
    <t xml:space="preserve"> - wodociąg 70 m</t>
  </si>
  <si>
    <t>ul. Lubczykowej - boczna</t>
  </si>
  <si>
    <t>ul. Lubczykowa 9 D, 60-681 Poznań</t>
  </si>
  <si>
    <t xml:space="preserve"> - nawierzchnia  980 m2</t>
  </si>
  <si>
    <t>ul. Piotrowska 16a, 61-353 Poznań</t>
  </si>
  <si>
    <t xml:space="preserve"> - nawierzchnia 1.200 m2</t>
  </si>
  <si>
    <t xml:space="preserve"> - nawierzchnia  1.412 m2</t>
  </si>
  <si>
    <t>ul. Cyniowa 11, 60-175 Poznań</t>
  </si>
  <si>
    <t xml:space="preserve"> - kanaliz. deszczowa  525 mb</t>
  </si>
  <si>
    <t xml:space="preserve"> - nawierzchnia  7.070 m2</t>
  </si>
  <si>
    <t xml:space="preserve"> - oświetlenie  (11 lamp)</t>
  </si>
  <si>
    <t>ul. Floksowa  5.290 m2</t>
  </si>
  <si>
    <t>ul. Lawendowa  3.590 m2</t>
  </si>
  <si>
    <t>ul. Astrowa  432 m2</t>
  </si>
  <si>
    <t>Stowarzyszenie budowy uzbrojenia technicznego</t>
  </si>
  <si>
    <t>terenu przy ul. Książęcej "STARYNKA"</t>
  </si>
  <si>
    <t>ul. Książęca 47,  61-361 Poznań</t>
  </si>
  <si>
    <t xml:space="preserve"> - nawierzchnia  4.900 m2</t>
  </si>
  <si>
    <t xml:space="preserve"> ulice boczne od ul. Książęcej</t>
  </si>
  <si>
    <t>ul. Zagajnikowa</t>
  </si>
  <si>
    <t>Inwestor indywidualny Michał Goździewicz</t>
  </si>
  <si>
    <t>os. Czecha 91/7,  61-290 Poznań</t>
  </si>
  <si>
    <t>ul. Skibowa</t>
  </si>
  <si>
    <t xml:space="preserve"> - wodociąg 120 mb</t>
  </si>
  <si>
    <t>ul. Szczepankowo 65/2,  61-311 Poznań</t>
  </si>
  <si>
    <t>ul. Na Uboczu 14,  60-115 Poznań</t>
  </si>
  <si>
    <t xml:space="preserve"> - nawierzchnia  450 m2</t>
  </si>
  <si>
    <t xml:space="preserve"> - oświetlenie </t>
  </si>
  <si>
    <t>ul. Mateckiego 11, 60-689 Poznań</t>
  </si>
  <si>
    <t xml:space="preserve">   fi 300 = 210 m, fi 250 = 165 m</t>
  </si>
  <si>
    <t xml:space="preserve">   fi 315 = 205 m, fi 160 = 170 m</t>
  </si>
  <si>
    <t xml:space="preserve"> + dokument. i odtw. nawierzchni</t>
  </si>
  <si>
    <t>ul. Jaspisowa 3, 61-680 Poznań</t>
  </si>
  <si>
    <t>ul.Jaspisowa,Granatowa,Dolna</t>
  </si>
  <si>
    <t xml:space="preserve"> - nawierzchnia z odwodnieniem</t>
  </si>
  <si>
    <t xml:space="preserve">  ok.. 1.500 m2</t>
  </si>
  <si>
    <t>Stowarzyszenie ulicy Dusznickiej</t>
  </si>
  <si>
    <t>ul. Dusznicka 17, 60-471 Poznań</t>
  </si>
  <si>
    <t xml:space="preserve"> - nawierzchnia  260 mb</t>
  </si>
  <si>
    <t xml:space="preserve"> - oświetlenie (13 lamp)</t>
  </si>
  <si>
    <t>ul. Czaplinecka 11A, 60-434 Poznań</t>
  </si>
  <si>
    <t xml:space="preserve"> - nawierzchnia 1.875 m2</t>
  </si>
  <si>
    <t xml:space="preserve">Stow. KONTAKT   Komitet na rzecz budowy </t>
  </si>
  <si>
    <t>sieci wodociągowej i kanalizacyjnej ul. Minikowo</t>
  </si>
  <si>
    <t>ul. Minikowo 2a, 61-355 Poznań</t>
  </si>
  <si>
    <t xml:space="preserve"> - opracow. dokument. projekt.</t>
  </si>
  <si>
    <t>Stowarzyszenie na rzecz budowy ul. Iwonickiej</t>
  </si>
  <si>
    <t>(odc. Ciechocińska - Kartuska)</t>
  </si>
  <si>
    <t>ul. Stablewskiego 6 d/31, 60-213 Poznań</t>
  </si>
  <si>
    <t xml:space="preserve"> - nawierzchnia  975 m2</t>
  </si>
  <si>
    <t>Stowarzyszenie na rzecz budowy ul. Okólnej</t>
  </si>
  <si>
    <t>ul. Okólna38,  61-315 Poznań</t>
  </si>
  <si>
    <t xml:space="preserve">   1.850 m2 (+ 150 m2)</t>
  </si>
  <si>
    <t>(420.000)</t>
  </si>
  <si>
    <t>w rej. ul. Dolna do ul. Szmaragdowej/Granatowej</t>
  </si>
  <si>
    <t>ul. Naramowicka 310, 61-601 Poznań</t>
  </si>
  <si>
    <t>Inwestor indywidualny - Artur Roil</t>
  </si>
  <si>
    <t>ul. Aroniowa 13, 61-306 Poznań</t>
  </si>
  <si>
    <t>ul. Nad Krzesinką</t>
  </si>
  <si>
    <t xml:space="preserve"> - wodociąg 40 mb</t>
  </si>
  <si>
    <t>ul. Diamentowej (od ul. Dolnej do ul. Berylowej)</t>
  </si>
  <si>
    <t>ul. Jaspisowa 7, 61-680 Poznań</t>
  </si>
  <si>
    <t xml:space="preserve"> - wodociąg  250 mb</t>
  </si>
  <si>
    <t>ul. Dziedzicka 13A, 61-344 Poznań</t>
  </si>
  <si>
    <t xml:space="preserve"> - odtworzenie nawierzchni</t>
  </si>
  <si>
    <t>ul. Kotwicza</t>
  </si>
  <si>
    <t xml:space="preserve"> - kanalizacja sanitarna 300 mb</t>
  </si>
  <si>
    <t>ul. Dziwnowska4/Łagowska 46, 60-456 Poznań</t>
  </si>
  <si>
    <t>ul. Dziwnowskiej</t>
  </si>
  <si>
    <t xml:space="preserve"> - wodociąg  175 m</t>
  </si>
  <si>
    <t xml:space="preserve"> - oświetlenie 300 m</t>
  </si>
  <si>
    <t xml:space="preserve"> - dokumentacja</t>
  </si>
  <si>
    <t>ul. Łebska 23/2, 60-456 Poznań</t>
  </si>
  <si>
    <t xml:space="preserve"> - nawierzchnia   260 mb</t>
  </si>
  <si>
    <t>ul. Łebska 5, 60-456 Poznań</t>
  </si>
  <si>
    <t xml:space="preserve"> - nawierzchnia 2.140 m2</t>
  </si>
  <si>
    <t>ul. Głowickiej</t>
  </si>
  <si>
    <t>ul. Perzycka 82, 60-182 Poznań</t>
  </si>
  <si>
    <t xml:space="preserve"> - nawierzchnia  1.200 m2</t>
  </si>
  <si>
    <t xml:space="preserve">Stowarzyszenie zwykłe na rzecz budowy </t>
  </si>
  <si>
    <t>małej architektury na Wichrowym Wzgórzu</t>
  </si>
  <si>
    <t>Wichrowe Wzgórze 31/127, 61-698 Poznań</t>
  </si>
  <si>
    <t>ul. Kościerzyńska 69, 60-446 Poznań</t>
  </si>
  <si>
    <t xml:space="preserve">   967 mb</t>
  </si>
  <si>
    <t>ul. Kozłowskiego 19, 61-606 Poznań</t>
  </si>
  <si>
    <t>przy ulicy Lubczykowej 31</t>
  </si>
  <si>
    <t>ul. Garbary 26, 61-868 Poznań</t>
  </si>
  <si>
    <t>ul. Sytkowska 43,  60-413 oznań</t>
  </si>
  <si>
    <t xml:space="preserve"> - oświetlenie ul. Sytkowskiej</t>
  </si>
  <si>
    <t>kanalizacji deszczowej w ul. Lęborskiej</t>
  </si>
  <si>
    <t>ul. Lęborska 19/2,  60-431 Poznań</t>
  </si>
  <si>
    <t xml:space="preserve"> - opracowanie dokumentacji</t>
  </si>
  <si>
    <t xml:space="preserve">  Lęborska (od Trzcianeckiej do</t>
  </si>
  <si>
    <t xml:space="preserve">  Santockiej)</t>
  </si>
  <si>
    <t xml:space="preserve">  Trzcianeckiej (od Sianowskiej</t>
  </si>
  <si>
    <t xml:space="preserve">  do Lęborskiej)</t>
  </si>
  <si>
    <t>os. Czecha 78/98,  61-289 Poznań</t>
  </si>
  <si>
    <t xml:space="preserve"> - wodociąg  460 mb</t>
  </si>
  <si>
    <t>w ul. Człopskiej i Gorzyńskiej</t>
  </si>
  <si>
    <t>Stowarzyszenie sympatyków os. Krzyżowniki -</t>
  </si>
  <si>
    <t>Smochowice</t>
  </si>
  <si>
    <t>ul. Człopska 9a,  60 - 453 Poznań</t>
  </si>
  <si>
    <t>ul. Człopska 9a, 60 - 453 Poznań</t>
  </si>
  <si>
    <t xml:space="preserve"> - opracow. projektu drogowego</t>
  </si>
  <si>
    <t>z odprowadz. wody deszczowej</t>
  </si>
  <si>
    <t>* ul. Mrowińska</t>
  </si>
  <si>
    <t>* ul. Bieszczady</t>
  </si>
  <si>
    <t>ul. Mrzeżyńska (od ul. Prabuckiej)</t>
  </si>
  <si>
    <t>* Kanalizacja sanitarna</t>
  </si>
  <si>
    <t>ul. Sianowska  60 mb</t>
  </si>
  <si>
    <t>ul. Mrowińska  80 mb</t>
  </si>
  <si>
    <t>do Braniewskiej)   276 mb</t>
  </si>
  <si>
    <t>ul. b.od Trzebiatowskiej 136 mb</t>
  </si>
  <si>
    <t>* Wodociągi</t>
  </si>
  <si>
    <t>do Braniewskiej) 235 mb</t>
  </si>
  <si>
    <t>ul. b. od Trzebiatowskiej 130 mb</t>
  </si>
  <si>
    <t>ul. Braniewska 18 mb</t>
  </si>
  <si>
    <t>ul. Braniewska 30 mb</t>
  </si>
  <si>
    <t>ul. Sianowska 106, 60-453 Poznań</t>
  </si>
  <si>
    <t>na os. Wł. Łokietka</t>
  </si>
  <si>
    <t>os. Wł. Łokietka 102, 61-616 Poznań</t>
  </si>
  <si>
    <t xml:space="preserve"> - nawierzchnia i oświetlenie</t>
  </si>
  <si>
    <t>ul. Owidiusza 18, 60-461 Poznań</t>
  </si>
  <si>
    <t>ul. Międzyleskiej</t>
  </si>
  <si>
    <t xml:space="preserve"> - wodociąg 130 mb</t>
  </si>
  <si>
    <t xml:space="preserve"> - kanaliz. sanitarna 115 mb</t>
  </si>
  <si>
    <t>600/60016</t>
  </si>
  <si>
    <t>900/90015</t>
  </si>
  <si>
    <t>900/90001</t>
  </si>
  <si>
    <t>ROK  2007</t>
  </si>
  <si>
    <t>Inwestor Indywidualny</t>
  </si>
  <si>
    <t>Marta Komorowska</t>
  </si>
  <si>
    <t>ul.Dobiegniewskiej</t>
  </si>
  <si>
    <t>wodociąg 115 mb</t>
  </si>
  <si>
    <t>Stowarzyszenie na rzecz budowy sieci</t>
  </si>
  <si>
    <t>i kanalizacji sanitarnej przy ulicy bocznej od</t>
  </si>
  <si>
    <t>ul. Uprawnej</t>
  </si>
  <si>
    <t xml:space="preserve">   </t>
  </si>
  <si>
    <t xml:space="preserve"> - oświetlenie 120 mb</t>
  </si>
  <si>
    <t>ul. Sianowska</t>
  </si>
  <si>
    <t>Stowarzyszenie na rzecz budowy ulicy Jaspisowej</t>
  </si>
  <si>
    <t>w Poznaniu</t>
  </si>
  <si>
    <t>Stowarzyszenie na rzecz budowy sieci wodociąg.</t>
  </si>
  <si>
    <t>ul. Rodawska 30A, 61 - 312 Poznań</t>
  </si>
  <si>
    <t>ul. Urodzajna</t>
  </si>
  <si>
    <t xml:space="preserve"> - wodociąg 70 mb</t>
  </si>
  <si>
    <t>Stowarzyszenie na rzecz budowy placu zabaw</t>
  </si>
  <si>
    <t>i rozrywki Smochowice - Południe</t>
  </si>
  <si>
    <t>ul. Starogardzka 44, 60 - 446 Poznań</t>
  </si>
  <si>
    <t xml:space="preserve"> - boisko i plac zabaw</t>
  </si>
  <si>
    <t>ul. Architektów i Starogardzka</t>
  </si>
  <si>
    <t>i rekreacji dla dzieci "Smochowice dzieciom"</t>
  </si>
  <si>
    <t>ul. Sianowska 21 F/2, 60 - 431 Poznań</t>
  </si>
  <si>
    <t xml:space="preserve"> - plac zabaw</t>
  </si>
  <si>
    <t xml:space="preserve">Stowarzyszenie na rzecz budowy wodociągu </t>
  </si>
  <si>
    <t>w odnodze Czarnkowskiej w Poznaniu</t>
  </si>
  <si>
    <t>ul. Grodziska 57/1, 60 - 654 Poznań</t>
  </si>
  <si>
    <t>droga boczna od Czarnkowskiej</t>
  </si>
  <si>
    <t xml:space="preserve"> - wodociąg 150 mb</t>
  </si>
  <si>
    <t>Kotarbińskiego w Poznaniu</t>
  </si>
  <si>
    <t>ul. Kotarbińskiego 2, 61 - 415 Poznań</t>
  </si>
  <si>
    <t>ul. Kotarbińskiego</t>
  </si>
  <si>
    <t>Infrastruktury</t>
  </si>
  <si>
    <t>os. Orła Białego 98/19, 61 - 251 Poznań</t>
  </si>
  <si>
    <t xml:space="preserve"> - wodociąg 240 mb</t>
  </si>
  <si>
    <t xml:space="preserve"> - kanalizacja sanitarna 440 mb</t>
  </si>
  <si>
    <t>Stowarzyszenie na rzecz uzbrojenia w drodze</t>
  </si>
  <si>
    <t>oraz drogi wraz z oświetleniem przy ul. Lubczykowej</t>
  </si>
  <si>
    <t>ul. Naramowicka 217A/11, 61 - 611 Poznań</t>
  </si>
  <si>
    <t xml:space="preserve">ul. Lubczykowa </t>
  </si>
  <si>
    <t>Nasturcjowej w Poznaniu</t>
  </si>
  <si>
    <t>ul. Nasturcjowa 11, 60 - 175 Poznań</t>
  </si>
  <si>
    <t>ul. Nasturcjowa</t>
  </si>
  <si>
    <t xml:space="preserve"> - nawierzchnia 1.375 m2</t>
  </si>
  <si>
    <t xml:space="preserve">Stowarzyszenie Radosna - Budowa </t>
  </si>
  <si>
    <t xml:space="preserve"> - kanalizacja sanitarna 130 mb</t>
  </si>
  <si>
    <t>Stowarzyszenie zwykłe na rzecz budowy infrastr.</t>
  </si>
  <si>
    <t>w ulicy Dąbrowskiego w Poznaniu</t>
  </si>
  <si>
    <t>ul. Lubowska 6A, 60 - 433 Poznań</t>
  </si>
  <si>
    <t>ul. Dąbrowskiego</t>
  </si>
  <si>
    <t xml:space="preserve"> - wodociąg 55mb</t>
  </si>
  <si>
    <t xml:space="preserve"> - kanalizacja sanitarna 125 mb</t>
  </si>
  <si>
    <t>Rok  2012</t>
  </si>
  <si>
    <t>Stowarzyszenie na rzecz budowy kan. sanitarnej i</t>
  </si>
  <si>
    <t xml:space="preserve">sieci wod. w ul. Minikowo 4A i Piotrowska 11 i 13 </t>
  </si>
  <si>
    <t>ul. Sielska 16, 60 - 129 Poznań</t>
  </si>
  <si>
    <t>ul. Minikowo 4a</t>
  </si>
  <si>
    <t xml:space="preserve"> - kanalizacja sanitarna 150 mb</t>
  </si>
  <si>
    <t xml:space="preserve"> - oświetlenie 6 lamp</t>
  </si>
  <si>
    <t>ul. Diamentowa, Dolna</t>
  </si>
  <si>
    <t xml:space="preserve"> - kanalizacja sanitarna 345 mb</t>
  </si>
  <si>
    <t>ul. Dolna (od Radłowej do Granatowej)</t>
  </si>
  <si>
    <t>ul. wewnętrzna osiedlowa</t>
  </si>
  <si>
    <t>w ul. Perzyckiej</t>
  </si>
  <si>
    <t>ul. Perzycka 100D, 60-182 Poznań</t>
  </si>
  <si>
    <t>ul. Perzycka</t>
  </si>
  <si>
    <t xml:space="preserve"> - kanalizacja sanit. 31 mb</t>
  </si>
  <si>
    <t xml:space="preserve"> - wodociąg 34,5 mb</t>
  </si>
  <si>
    <t xml:space="preserve"> - odtworzenie nawierzchni po</t>
  </si>
  <si>
    <t xml:space="preserve">   robotach wod.-kan.</t>
  </si>
  <si>
    <t>osiedla Umultowo w Poznaniu</t>
  </si>
  <si>
    <t>ul. Agatowa, Bursztynowa z bocznymi,</t>
  </si>
  <si>
    <t>Umultowska, Bylicowa, Rumiankowa</t>
  </si>
  <si>
    <t xml:space="preserve"> - kanalizacja sanitarna 1.432 mb</t>
  </si>
  <si>
    <t>w ul. Rostworowskiego w Poznaniu</t>
  </si>
  <si>
    <t>ul. Safony 21, 60 - 461 Poznań</t>
  </si>
  <si>
    <t>ul. Rostworowskiego</t>
  </si>
  <si>
    <t xml:space="preserve"> - pas zieleni </t>
  </si>
  <si>
    <t xml:space="preserve"> - nawierzchnia 440 m2</t>
  </si>
  <si>
    <t xml:space="preserve">ul. Santocka i boczna </t>
  </si>
  <si>
    <t xml:space="preserve"> - kanalizacja deszczowa 70 mb</t>
  </si>
  <si>
    <t xml:space="preserve"> - nawierzchnia 660 m2</t>
  </si>
  <si>
    <t xml:space="preserve"> - oświetlenie  2 lampy</t>
  </si>
  <si>
    <t>ulicy Kurcewiczówny</t>
  </si>
  <si>
    <t>ul. Kurcewiczówny 21, 60 - 177 Poznań</t>
  </si>
  <si>
    <t>ul. Kurcewiczówny</t>
  </si>
  <si>
    <t xml:space="preserve"> - kanalizacja deszczowa 151 mb</t>
  </si>
  <si>
    <t xml:space="preserve"> - nawierzchnia 1.030 m2</t>
  </si>
  <si>
    <t>dla posesji przy ul. Naramowickiej 22,24,26,30,32</t>
  </si>
  <si>
    <t>ul. Naramowicka 26, 61 - 622 Poznań</t>
  </si>
  <si>
    <t xml:space="preserve"> - kanalizacja sanitarna 90 mb</t>
  </si>
  <si>
    <t>ul. Ugory, Wilczak</t>
  </si>
  <si>
    <t>Stowarzyszenie na rzecz budowy infrastruktury wodoc.</t>
  </si>
  <si>
    <t>Stowarzyszenie na rzecz budowy sieci kanaliz. sanit.</t>
  </si>
  <si>
    <t>w ulicy równoległej do ul. Głuszyna w Poznaniu</t>
  </si>
  <si>
    <t>ul. Głuszyna 241/5, 61 - 329 Poznań</t>
  </si>
  <si>
    <t>ul. równoległa do ul. Głuszyna</t>
  </si>
  <si>
    <t xml:space="preserve"> - wodociąg 82 mb</t>
  </si>
  <si>
    <t xml:space="preserve">Stowarzyszenie na rzecz budowy </t>
  </si>
  <si>
    <t>ulicy Juwenalisa w Poznaniu</t>
  </si>
  <si>
    <t>ul. Juwenalisa 24, 60 - 461 Poznań</t>
  </si>
  <si>
    <t>ul. Juwenalisa</t>
  </si>
  <si>
    <t xml:space="preserve"> - oświetlenie 8 lamp</t>
  </si>
  <si>
    <t>Stowarzyszenie na rzecz budowy sieci wodociągowej</t>
  </si>
  <si>
    <t>w ulicy Mateckiego w Poznaniu</t>
  </si>
  <si>
    <t>ul. Mateckiego i boczne</t>
  </si>
  <si>
    <t xml:space="preserve"> - wodociąg 354 mb</t>
  </si>
  <si>
    <t>Topazowa, Szmaragdowa w Poznaniu</t>
  </si>
  <si>
    <t>kanalizacyjnej w ul.: Ametystowa, Rubinowa, Opalowa,</t>
  </si>
  <si>
    <t>ul. Ametystowa,Rubinowa,Opalowa,</t>
  </si>
  <si>
    <t>Topazowa, Szmaragdowa</t>
  </si>
  <si>
    <t xml:space="preserve"> - kanalizacja sanitarna 1.200mb</t>
  </si>
  <si>
    <t>w ulicy Inspektowej w Poznaniu</t>
  </si>
  <si>
    <t>os. Jana III Sobieskiego 14/23, 60 - 688 Poznań</t>
  </si>
  <si>
    <t>ul. Mateckiego 13A, 60 - 689 Poznań</t>
  </si>
  <si>
    <t>ul. Topazowa 12, 61 - 680 Poznań</t>
  </si>
  <si>
    <t>ul. Inspektowa</t>
  </si>
  <si>
    <t xml:space="preserve"> - wodociąg 85 mb</t>
  </si>
  <si>
    <t xml:space="preserve">ul. Rostworowskiego, Macewicza, </t>
  </si>
  <si>
    <t xml:space="preserve"> - wodociąg 320 mb</t>
  </si>
  <si>
    <t>w ulicy Małoszyńskiej w Poznaniu</t>
  </si>
  <si>
    <t>ul. Grochowska 127/19, 60 - 336 Poznań</t>
  </si>
  <si>
    <t>ul. Małoszyńska</t>
  </si>
  <si>
    <t xml:space="preserve"> - wodociąg 95 mb</t>
  </si>
  <si>
    <t xml:space="preserve">Chochołowska Stowarzyszenie na rzecz budowy </t>
  </si>
  <si>
    <t>nawierzchni w ulicy Chochołowskiej w Poznaniu</t>
  </si>
  <si>
    <t>ul. Chochołowska 9, 60 - 474 Poznań</t>
  </si>
  <si>
    <t>ul. Chochołowska</t>
  </si>
  <si>
    <t xml:space="preserve"> - nawierzchnia 600 m2</t>
  </si>
  <si>
    <t>Stowarzyszenie na rzecz budowy odc. sieci wodociąg.</t>
  </si>
  <si>
    <t>i kanalizacji w ulicy bocznej od ul.Glebowej</t>
  </si>
  <si>
    <t>os. Czecha 23/3, 61 - 287 Poznań</t>
  </si>
  <si>
    <t xml:space="preserve"> - wodociąg 140 mb</t>
  </si>
  <si>
    <t>Stowarzyszenie na rzecz budowy kanalizacji sanitarnej</t>
  </si>
  <si>
    <t>ul. Śniadeckich 15/11, 60 - 773 Poznań</t>
  </si>
  <si>
    <t>ul. Chociszewskiego</t>
  </si>
  <si>
    <t xml:space="preserve"> - kanalizacja sanitarna 15,5 mb</t>
  </si>
  <si>
    <t>Stowarzyszenie zwykłe na rzecz budowy kanalizacji</t>
  </si>
  <si>
    <t>w ulicy Słupskiej 42 w Poznaniu</t>
  </si>
  <si>
    <t>ul. Słupska 42, 60 - 458 Poznań</t>
  </si>
  <si>
    <t>ul. Słupska</t>
  </si>
  <si>
    <t xml:space="preserve"> - kanalizacja sanitarna 37 mb</t>
  </si>
  <si>
    <t>sanitarnej w Poznaniu - Osiedle Fabianowo</t>
  </si>
  <si>
    <t>ul. Sycowska 4, 60 - 003 Poznań</t>
  </si>
  <si>
    <t>ul. Sycowska, Cedzyńska</t>
  </si>
  <si>
    <t>ul. boczna od ul. Gospodarskiej</t>
  </si>
  <si>
    <t xml:space="preserve"> ul. boczna od ul. Glebowej</t>
  </si>
  <si>
    <t xml:space="preserve"> - kanalizacja sanitarna 640 mb</t>
  </si>
  <si>
    <t>Nieżychowskiego</t>
  </si>
  <si>
    <t>w ul.: Rostworowskiego, Macewicza, Nieżychowskiego</t>
  </si>
  <si>
    <t>ul. Wilczak 18K/10, 61 - 623 Poznań</t>
  </si>
  <si>
    <t xml:space="preserve"> - kanalizacja deszczowa 590 mb</t>
  </si>
  <si>
    <t xml:space="preserve"> - nawierzchnia chodnik </t>
  </si>
  <si>
    <t xml:space="preserve"> - nawierzchnia 2.756 m2</t>
  </si>
  <si>
    <t>Stowarzyszenie na rzecz budowy ulicy Kudowskiej</t>
  </si>
  <si>
    <t>ul. Kudowska 49, 60 - 464 Poznań</t>
  </si>
  <si>
    <t>ul. Kudowska</t>
  </si>
  <si>
    <t xml:space="preserve"> - nawierzchnia 3.674 m2</t>
  </si>
  <si>
    <t xml:space="preserve">         </t>
  </si>
  <si>
    <t>Wykaz inwestycji przeznaczonych do realizacji w 2012 roku</t>
  </si>
  <si>
    <t>PLN</t>
  </si>
  <si>
    <t>Podział środków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</si>
</sst>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</numFmts>
  <fonts count="1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 CE"/>
      <family val="2"/>
    </font>
    <font>
      <sz val="11"/>
      <name val="Arial CE"/>
      <family val="2"/>
    </font>
    <font>
      <u val="singleAccounting"/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3" fillId="0" borderId="3" xfId="15" applyNumberFormat="1" applyFont="1" applyBorder="1" applyAlignment="1">
      <alignment horizontal="right"/>
    </xf>
    <xf numFmtId="167" fontId="2" fillId="0" borderId="7" xfId="15" applyNumberFormat="1" applyFont="1" applyBorder="1" applyAlignment="1">
      <alignment horizontal="right"/>
    </xf>
    <xf numFmtId="167" fontId="3" fillId="0" borderId="13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 horizontal="right"/>
    </xf>
    <xf numFmtId="167" fontId="2" fillId="0" borderId="3" xfId="15" applyNumberFormat="1" applyFont="1" applyBorder="1" applyAlignment="1">
      <alignment horizontal="right"/>
    </xf>
    <xf numFmtId="167" fontId="2" fillId="0" borderId="13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7" fontId="2" fillId="0" borderId="0" xfId="15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167" fontId="2" fillId="0" borderId="9" xfId="15" applyNumberFormat="1" applyFont="1" applyBorder="1" applyAlignment="1">
      <alignment horizontal="right"/>
    </xf>
    <xf numFmtId="167" fontId="2" fillId="0" borderId="20" xfId="15" applyNumberFormat="1" applyFont="1" applyBorder="1" applyAlignment="1">
      <alignment horizontal="right"/>
    </xf>
    <xf numFmtId="167" fontId="3" fillId="0" borderId="3" xfId="15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69" fontId="0" fillId="0" borderId="6" xfId="0" applyNumberFormat="1" applyBorder="1" applyAlignment="1">
      <alignment/>
    </xf>
    <xf numFmtId="169" fontId="1" fillId="0" borderId="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69" fontId="3" fillId="0" borderId="3" xfId="15" applyNumberFormat="1" applyFont="1" applyBorder="1" applyAlignment="1">
      <alignment horizontal="right"/>
    </xf>
    <xf numFmtId="0" fontId="6" fillId="0" borderId="0" xfId="0" applyFont="1" applyAlignment="1">
      <alignment/>
    </xf>
    <xf numFmtId="169" fontId="3" fillId="0" borderId="0" xfId="15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/>
    </xf>
    <xf numFmtId="169" fontId="4" fillId="0" borderId="0" xfId="15" applyNumberFormat="1" applyFont="1" applyBorder="1" applyAlignment="1">
      <alignment horizontal="right"/>
    </xf>
    <xf numFmtId="169" fontId="5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3" fontId="3" fillId="0" borderId="0" xfId="15" applyFont="1" applyAlignment="1">
      <alignment horizontal="left"/>
    </xf>
    <xf numFmtId="43" fontId="3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169" fontId="4" fillId="0" borderId="22" xfId="15" applyNumberFormat="1" applyFont="1" applyBorder="1" applyAlignment="1">
      <alignment horizontal="right"/>
    </xf>
    <xf numFmtId="169" fontId="0" fillId="0" borderId="23" xfId="0" applyNumberFormat="1" applyBorder="1" applyAlignment="1">
      <alignment/>
    </xf>
    <xf numFmtId="169" fontId="1" fillId="0" borderId="22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9" fontId="5" fillId="0" borderId="7" xfId="15" applyNumberFormat="1" applyFont="1" applyBorder="1" applyAlignment="1">
      <alignment horizontal="right"/>
    </xf>
    <xf numFmtId="173" fontId="3" fillId="0" borderId="3" xfId="15" applyNumberFormat="1" applyFont="1" applyBorder="1" applyAlignment="1">
      <alignment horizontal="right"/>
    </xf>
    <xf numFmtId="173" fontId="5" fillId="0" borderId="7" xfId="15" applyNumberFormat="1" applyFont="1" applyBorder="1" applyAlignment="1">
      <alignment horizontal="right"/>
    </xf>
    <xf numFmtId="173" fontId="4" fillId="0" borderId="22" xfId="15" applyNumberFormat="1" applyFont="1" applyBorder="1" applyAlignment="1">
      <alignment horizontal="right"/>
    </xf>
    <xf numFmtId="173" fontId="2" fillId="0" borderId="13" xfId="15" applyNumberFormat="1" applyFont="1" applyBorder="1" applyAlignment="1">
      <alignment horizontal="right"/>
    </xf>
    <xf numFmtId="173" fontId="11" fillId="0" borderId="12" xfId="15" applyNumberFormat="1" applyFont="1" applyBorder="1" applyAlignment="1">
      <alignment horizontal="right"/>
    </xf>
    <xf numFmtId="173" fontId="4" fillId="0" borderId="25" xfId="15" applyNumberFormat="1" applyFont="1" applyBorder="1" applyAlignment="1">
      <alignment horizontal="right"/>
    </xf>
    <xf numFmtId="173" fontId="8" fillId="0" borderId="13" xfId="15" applyNumberFormat="1" applyFont="1" applyBorder="1" applyAlignment="1">
      <alignment horizontal="right"/>
    </xf>
    <xf numFmtId="173" fontId="5" fillId="0" borderId="12" xfId="15" applyNumberFormat="1" applyFont="1" applyBorder="1" applyAlignment="1">
      <alignment horizontal="right"/>
    </xf>
    <xf numFmtId="173" fontId="7" fillId="0" borderId="3" xfId="15" applyNumberFormat="1" applyFont="1" applyBorder="1" applyAlignment="1">
      <alignment horizontal="right"/>
    </xf>
    <xf numFmtId="173" fontId="8" fillId="0" borderId="3" xfId="15" applyNumberFormat="1" applyFont="1" applyBorder="1" applyAlignment="1">
      <alignment horizontal="right"/>
    </xf>
    <xf numFmtId="173" fontId="7" fillId="0" borderId="13" xfId="15" applyNumberFormat="1" applyFont="1" applyBorder="1" applyAlignment="1">
      <alignment horizontal="right"/>
    </xf>
    <xf numFmtId="173" fontId="3" fillId="0" borderId="13" xfId="15" applyNumberFormat="1" applyFont="1" applyBorder="1" applyAlignment="1">
      <alignment horizontal="right"/>
    </xf>
    <xf numFmtId="173" fontId="5" fillId="0" borderId="26" xfId="15" applyNumberFormat="1" applyFont="1" applyBorder="1" applyAlignment="1">
      <alignment horizontal="right"/>
    </xf>
    <xf numFmtId="173" fontId="5" fillId="0" borderId="10" xfId="15" applyNumberFormat="1" applyFont="1" applyBorder="1" applyAlignment="1">
      <alignment horizontal="right"/>
    </xf>
    <xf numFmtId="173" fontId="3" fillId="0" borderId="27" xfId="15" applyNumberFormat="1" applyFont="1" applyBorder="1" applyAlignment="1">
      <alignment horizontal="right"/>
    </xf>
    <xf numFmtId="173" fontId="3" fillId="0" borderId="28" xfId="15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67" fontId="12" fillId="0" borderId="0" xfId="15" applyNumberFormat="1" applyFont="1" applyAlignment="1">
      <alignment horizontal="right"/>
    </xf>
    <xf numFmtId="167" fontId="13" fillId="0" borderId="0" xfId="15" applyNumberFormat="1" applyFont="1" applyAlignment="1">
      <alignment horizontal="right"/>
    </xf>
    <xf numFmtId="0" fontId="12" fillId="0" borderId="0" xfId="0" applyFont="1" applyAlignment="1">
      <alignment/>
    </xf>
    <xf numFmtId="167" fontId="14" fillId="0" borderId="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3"/>
  <sheetViews>
    <sheetView tabSelected="1" workbookViewId="0" topLeftCell="A94">
      <selection activeCell="C89" sqref="C89"/>
    </sheetView>
  </sheetViews>
  <sheetFormatPr defaultColWidth="9.00390625" defaultRowHeight="12.75"/>
  <cols>
    <col min="1" max="1" width="1.12109375" style="0" customWidth="1"/>
    <col min="2" max="2" width="4.25390625" style="0" customWidth="1"/>
    <col min="3" max="3" width="39.375" style="0" customWidth="1"/>
    <col min="4" max="4" width="26.125" style="0" customWidth="1"/>
    <col min="5" max="5" width="13.875" style="0" customWidth="1"/>
    <col min="6" max="6" width="14.25390625" style="0" customWidth="1"/>
    <col min="7" max="7" width="13.375" style="0" customWidth="1"/>
    <col min="9" max="9" width="9.875" style="0" customWidth="1"/>
    <col min="10" max="10" width="16.25390625" style="0" customWidth="1"/>
    <col min="11" max="11" width="1.25" style="0" customWidth="1"/>
  </cols>
  <sheetData>
    <row r="1" ht="18">
      <c r="E1" s="55" t="s">
        <v>303</v>
      </c>
    </row>
    <row r="3" spans="3:10" ht="13.5" thickBot="1">
      <c r="C3" s="112" t="s">
        <v>410</v>
      </c>
      <c r="D3" s="112"/>
      <c r="E3" s="112"/>
      <c r="F3" s="112"/>
      <c r="H3" t="s">
        <v>411</v>
      </c>
      <c r="J3" s="40"/>
    </row>
    <row r="4" spans="2:8" ht="13.5" thickBot="1">
      <c r="B4" s="1"/>
      <c r="C4" s="107" t="s">
        <v>0</v>
      </c>
      <c r="D4" s="108"/>
      <c r="E4" s="108"/>
      <c r="F4" s="109" t="s">
        <v>412</v>
      </c>
      <c r="G4" s="110"/>
      <c r="H4" s="111"/>
    </row>
    <row r="5" spans="2:8" ht="12.75">
      <c r="B5" s="3"/>
      <c r="C5" s="6"/>
      <c r="D5" s="4"/>
      <c r="E5" s="3"/>
      <c r="F5" s="51"/>
      <c r="G5" s="82"/>
      <c r="H5" s="7"/>
    </row>
    <row r="6" spans="2:8" ht="12.75">
      <c r="B6" s="9" t="s">
        <v>2</v>
      </c>
      <c r="C6" s="10" t="s">
        <v>3</v>
      </c>
      <c r="D6" s="11" t="s">
        <v>4</v>
      </c>
      <c r="E6" s="9" t="s">
        <v>6</v>
      </c>
      <c r="F6" s="52" t="s">
        <v>8</v>
      </c>
      <c r="G6" s="83" t="s">
        <v>9</v>
      </c>
      <c r="H6" s="8" t="s">
        <v>11</v>
      </c>
    </row>
    <row r="7" spans="2:8" ht="12.75">
      <c r="B7" s="9"/>
      <c r="C7" s="10"/>
      <c r="D7" s="11" t="s">
        <v>5</v>
      </c>
      <c r="E7" s="9" t="s">
        <v>7</v>
      </c>
      <c r="F7" s="52" t="s">
        <v>7</v>
      </c>
      <c r="G7" s="83" t="s">
        <v>10</v>
      </c>
      <c r="H7" s="8" t="s">
        <v>12</v>
      </c>
    </row>
    <row r="8" spans="2:8" ht="13.5" thickBot="1">
      <c r="B8" s="25">
        <v>1</v>
      </c>
      <c r="C8" s="26">
        <v>2</v>
      </c>
      <c r="D8" s="27">
        <v>3</v>
      </c>
      <c r="E8" s="25">
        <v>4</v>
      </c>
      <c r="F8" s="53">
        <v>5</v>
      </c>
      <c r="G8" s="84">
        <v>6</v>
      </c>
      <c r="H8" s="28">
        <v>7</v>
      </c>
    </row>
    <row r="9" spans="2:8" ht="13.5" thickTop="1">
      <c r="B9" s="9">
        <v>1</v>
      </c>
      <c r="C9" s="16" t="s">
        <v>64</v>
      </c>
      <c r="D9" s="60" t="s">
        <v>316</v>
      </c>
      <c r="E9" s="54"/>
      <c r="F9" s="85"/>
      <c r="G9" s="81"/>
      <c r="H9" s="73"/>
    </row>
    <row r="10" spans="2:8" ht="12.75">
      <c r="B10" s="9"/>
      <c r="C10" s="16" t="s">
        <v>314</v>
      </c>
      <c r="D10" s="13" t="s">
        <v>317</v>
      </c>
      <c r="E10" s="86">
        <v>31000</v>
      </c>
      <c r="F10" s="87">
        <v>31000</v>
      </c>
      <c r="G10" s="88">
        <f>SUM(F10*H10/100)</f>
        <v>23250</v>
      </c>
      <c r="H10" s="73">
        <v>75</v>
      </c>
    </row>
    <row r="11" spans="2:8" ht="12.75">
      <c r="B11" s="9"/>
      <c r="C11" s="16" t="s">
        <v>315</v>
      </c>
      <c r="D11" s="13" t="s">
        <v>318</v>
      </c>
      <c r="E11" s="86">
        <v>13800</v>
      </c>
      <c r="F11" s="87">
        <v>13800</v>
      </c>
      <c r="G11" s="88">
        <f>SUM(F11*H11/100)</f>
        <v>10350</v>
      </c>
      <c r="H11" s="73">
        <v>75</v>
      </c>
    </row>
    <row r="12" spans="2:8" ht="12.75">
      <c r="B12" s="9"/>
      <c r="C12" s="16"/>
      <c r="D12" s="13" t="s">
        <v>319</v>
      </c>
      <c r="E12" s="86">
        <v>11500</v>
      </c>
      <c r="F12" s="87">
        <v>11500</v>
      </c>
      <c r="G12" s="88">
        <f>SUM(F12*H12/100)</f>
        <v>8625</v>
      </c>
      <c r="H12" s="73">
        <v>75</v>
      </c>
    </row>
    <row r="13" spans="2:8" ht="12.75">
      <c r="B13" s="9"/>
      <c r="C13" s="16"/>
      <c r="D13" s="13" t="s">
        <v>320</v>
      </c>
      <c r="E13" s="86"/>
      <c r="F13" s="87"/>
      <c r="G13" s="88"/>
      <c r="H13" s="74"/>
    </row>
    <row r="14" spans="2:8" ht="12.75">
      <c r="B14" s="58"/>
      <c r="C14" s="68"/>
      <c r="D14" s="50"/>
      <c r="E14" s="89"/>
      <c r="F14" s="90"/>
      <c r="G14" s="91"/>
      <c r="H14" s="75"/>
    </row>
    <row r="15" spans="2:8" ht="12.75">
      <c r="B15" s="9">
        <v>2</v>
      </c>
      <c r="C15" s="16" t="s">
        <v>261</v>
      </c>
      <c r="D15" s="60" t="s">
        <v>310</v>
      </c>
      <c r="E15" s="86"/>
      <c r="F15" s="87"/>
      <c r="G15" s="88"/>
      <c r="H15" s="73"/>
    </row>
    <row r="16" spans="2:8" ht="12.75">
      <c r="B16" s="9"/>
      <c r="C16" s="16" t="s">
        <v>262</v>
      </c>
      <c r="D16" s="13" t="s">
        <v>311</v>
      </c>
      <c r="E16" s="86">
        <v>400000</v>
      </c>
      <c r="F16" s="87">
        <v>345000</v>
      </c>
      <c r="G16" s="88">
        <f>SUM(F16*H16/100)</f>
        <v>258750</v>
      </c>
      <c r="H16" s="73">
        <v>75</v>
      </c>
    </row>
    <row r="17" spans="2:8" ht="12.75">
      <c r="B17" s="9"/>
      <c r="C17" s="16" t="s">
        <v>153</v>
      </c>
      <c r="D17" s="60" t="s">
        <v>312</v>
      </c>
      <c r="E17" s="86"/>
      <c r="F17" s="87"/>
      <c r="G17" s="88"/>
      <c r="H17" s="73"/>
    </row>
    <row r="18" spans="2:8" ht="12.75">
      <c r="B18" s="9"/>
      <c r="C18" s="16"/>
      <c r="D18" s="13" t="s">
        <v>126</v>
      </c>
      <c r="E18" s="86">
        <v>300000</v>
      </c>
      <c r="F18" s="87">
        <v>0</v>
      </c>
      <c r="G18" s="88">
        <f>SUM(F18*H18/100)</f>
        <v>0</v>
      </c>
      <c r="H18" s="73">
        <v>75</v>
      </c>
    </row>
    <row r="19" spans="2:8" ht="12.75">
      <c r="B19" s="9"/>
      <c r="C19" s="16"/>
      <c r="D19" s="60" t="s">
        <v>313</v>
      </c>
      <c r="E19" s="86"/>
      <c r="F19" s="87"/>
      <c r="G19" s="88"/>
      <c r="H19" s="73"/>
    </row>
    <row r="20" spans="2:8" ht="12.75">
      <c r="B20" s="9"/>
      <c r="C20" s="16"/>
      <c r="D20" s="13" t="s">
        <v>266</v>
      </c>
      <c r="E20" s="86">
        <v>28000</v>
      </c>
      <c r="F20" s="87">
        <v>28000</v>
      </c>
      <c r="G20" s="88">
        <f>SUM(F20*H20/100)</f>
        <v>21000</v>
      </c>
      <c r="H20" s="73">
        <v>75</v>
      </c>
    </row>
    <row r="21" spans="2:8" ht="12.75">
      <c r="B21" s="59"/>
      <c r="C21" s="17"/>
      <c r="D21" s="18"/>
      <c r="E21" s="92"/>
      <c r="F21" s="93"/>
      <c r="G21" s="91"/>
      <c r="H21" s="76"/>
    </row>
    <row r="22" spans="2:8" ht="12.75">
      <c r="B22" s="9">
        <v>3</v>
      </c>
      <c r="C22" s="69" t="s">
        <v>304</v>
      </c>
      <c r="D22" s="67" t="s">
        <v>307</v>
      </c>
      <c r="E22" s="94">
        <v>135000</v>
      </c>
      <c r="F22" s="87">
        <v>135000</v>
      </c>
      <c r="G22" s="88">
        <f>SUM(F22*H22/100)</f>
        <v>101250</v>
      </c>
      <c r="H22" s="73">
        <v>75</v>
      </c>
    </row>
    <row r="23" spans="2:8" ht="12.75">
      <c r="B23" s="9"/>
      <c r="C23" s="69" t="s">
        <v>305</v>
      </c>
      <c r="D23" s="41" t="s">
        <v>308</v>
      </c>
      <c r="E23" s="94"/>
      <c r="F23" s="87"/>
      <c r="G23" s="88"/>
      <c r="H23" s="73"/>
    </row>
    <row r="24" spans="2:8" ht="12.75">
      <c r="B24" s="9"/>
      <c r="C24" s="69" t="s">
        <v>306</v>
      </c>
      <c r="D24" s="41"/>
      <c r="E24" s="94"/>
      <c r="F24" s="87"/>
      <c r="G24" s="88"/>
      <c r="H24" s="73"/>
    </row>
    <row r="25" spans="2:8" ht="12.75">
      <c r="B25" s="58"/>
      <c r="C25" s="17"/>
      <c r="D25" s="18" t="s">
        <v>258</v>
      </c>
      <c r="E25" s="92"/>
      <c r="F25" s="93"/>
      <c r="G25" s="91"/>
      <c r="H25" s="76"/>
    </row>
    <row r="26" spans="2:8" ht="12.75">
      <c r="B26" s="9">
        <v>4</v>
      </c>
      <c r="C26" s="16" t="s">
        <v>116</v>
      </c>
      <c r="D26" s="60" t="s">
        <v>293</v>
      </c>
      <c r="E26" s="95"/>
      <c r="F26" s="87"/>
      <c r="G26" s="88"/>
      <c r="H26" s="73"/>
    </row>
    <row r="27" spans="2:8" ht="12.75">
      <c r="B27" s="9"/>
      <c r="C27" s="16" t="s">
        <v>291</v>
      </c>
      <c r="D27" s="13" t="s">
        <v>294</v>
      </c>
      <c r="E27" s="86">
        <v>372223</v>
      </c>
      <c r="F27" s="87">
        <v>275000</v>
      </c>
      <c r="G27" s="88">
        <f>SUM(F27*H27/100)</f>
        <v>206250</v>
      </c>
      <c r="H27" s="73">
        <v>75</v>
      </c>
    </row>
    <row r="28" spans="2:8" ht="12.75">
      <c r="B28" s="9"/>
      <c r="C28" s="16" t="s">
        <v>292</v>
      </c>
      <c r="D28" s="13" t="s">
        <v>309</v>
      </c>
      <c r="E28" s="86">
        <v>51491</v>
      </c>
      <c r="F28" s="87">
        <v>42000</v>
      </c>
      <c r="G28" s="88">
        <f>SUM(F28*H28/100)</f>
        <v>31500</v>
      </c>
      <c r="H28" s="73">
        <v>75</v>
      </c>
    </row>
    <row r="29" spans="2:8" ht="12.75">
      <c r="B29" s="58"/>
      <c r="C29" s="68"/>
      <c r="D29" s="50"/>
      <c r="E29" s="96"/>
      <c r="F29" s="93"/>
      <c r="G29" s="91"/>
      <c r="H29" s="76"/>
    </row>
    <row r="30" spans="2:17" ht="12.75">
      <c r="B30" s="9">
        <v>5</v>
      </c>
      <c r="C30" s="16" t="s">
        <v>65</v>
      </c>
      <c r="D30" s="60" t="s">
        <v>322</v>
      </c>
      <c r="E30" s="86"/>
      <c r="F30" s="87"/>
      <c r="G30" s="88"/>
      <c r="H30" s="73"/>
      <c r="K30" s="13"/>
      <c r="L30" s="60"/>
      <c r="M30" s="56"/>
      <c r="N30" s="62"/>
      <c r="O30" s="61"/>
      <c r="P30" s="63"/>
      <c r="Q30" s="42"/>
    </row>
    <row r="31" spans="2:17" ht="12.75">
      <c r="B31" s="9"/>
      <c r="C31" s="16" t="s">
        <v>321</v>
      </c>
      <c r="D31" s="67" t="s">
        <v>323</v>
      </c>
      <c r="E31" s="86"/>
      <c r="F31" s="87"/>
      <c r="G31" s="88"/>
      <c r="H31" s="73"/>
      <c r="K31" s="13"/>
      <c r="L31" s="13"/>
      <c r="M31" s="56"/>
      <c r="N31" s="62"/>
      <c r="O31" s="61"/>
      <c r="P31" s="63"/>
      <c r="Q31" s="42"/>
    </row>
    <row r="32" spans="2:17" ht="12.75">
      <c r="B32" s="9"/>
      <c r="C32" s="16" t="s">
        <v>205</v>
      </c>
      <c r="D32" s="41" t="s">
        <v>324</v>
      </c>
      <c r="E32" s="86">
        <v>1146000</v>
      </c>
      <c r="F32" s="87">
        <v>800000</v>
      </c>
      <c r="G32" s="88">
        <f>SUM(F32*H32/100)</f>
        <v>600000</v>
      </c>
      <c r="H32" s="73">
        <v>75</v>
      </c>
      <c r="K32" s="13"/>
      <c r="L32" s="13"/>
      <c r="M32" s="56"/>
      <c r="N32" s="62"/>
      <c r="O32" s="61"/>
      <c r="P32" s="63"/>
      <c r="Q32" s="42"/>
    </row>
    <row r="33" spans="2:17" ht="12.75">
      <c r="B33" s="58"/>
      <c r="C33" s="68"/>
      <c r="D33" s="18"/>
      <c r="E33" s="97"/>
      <c r="F33" s="93"/>
      <c r="G33" s="91"/>
      <c r="H33" s="76"/>
      <c r="K33" s="57"/>
      <c r="L33" s="57"/>
      <c r="M33" s="64"/>
      <c r="N33" s="65"/>
      <c r="O33" s="66"/>
      <c r="P33" s="63"/>
      <c r="Q33" s="42"/>
    </row>
    <row r="34" spans="2:17" ht="12.75">
      <c r="B34" s="9">
        <v>6</v>
      </c>
      <c r="C34" s="16" t="s">
        <v>267</v>
      </c>
      <c r="D34" s="60" t="s">
        <v>271</v>
      </c>
      <c r="E34" s="86">
        <v>54340</v>
      </c>
      <c r="F34" s="87">
        <v>54340</v>
      </c>
      <c r="G34" s="88">
        <f>SUM(F34*H34/100)</f>
        <v>40755</v>
      </c>
      <c r="H34" s="73">
        <v>75</v>
      </c>
      <c r="K34" s="13"/>
      <c r="L34" s="13"/>
      <c r="M34" s="56"/>
      <c r="N34" s="62"/>
      <c r="O34" s="61"/>
      <c r="P34" s="63"/>
      <c r="Q34" s="42"/>
    </row>
    <row r="35" spans="2:17" ht="12.75">
      <c r="B35" s="9"/>
      <c r="C35" s="16" t="s">
        <v>268</v>
      </c>
      <c r="D35" s="13" t="s">
        <v>270</v>
      </c>
      <c r="E35" s="86"/>
      <c r="F35" s="87"/>
      <c r="G35" s="88"/>
      <c r="H35" s="73"/>
      <c r="J35" t="s">
        <v>258</v>
      </c>
      <c r="K35" s="13"/>
      <c r="L35" s="13"/>
      <c r="M35" s="56"/>
      <c r="N35" s="62"/>
      <c r="O35" s="61"/>
      <c r="P35" s="63"/>
      <c r="Q35" s="42"/>
    </row>
    <row r="36" spans="2:17" ht="12.75">
      <c r="B36" s="9"/>
      <c r="C36" s="16" t="s">
        <v>269</v>
      </c>
      <c r="D36" s="13"/>
      <c r="E36" s="86"/>
      <c r="F36" s="87"/>
      <c r="G36" s="88"/>
      <c r="H36" s="73"/>
      <c r="K36" s="13"/>
      <c r="L36" s="13"/>
      <c r="M36" s="56"/>
      <c r="N36" s="62"/>
      <c r="O36" s="61"/>
      <c r="P36" s="63"/>
      <c r="Q36" s="42"/>
    </row>
    <row r="37" spans="2:17" ht="12.75">
      <c r="B37" s="58"/>
      <c r="C37" s="17"/>
      <c r="D37" s="18"/>
      <c r="E37" s="97"/>
      <c r="F37" s="93"/>
      <c r="G37" s="91"/>
      <c r="H37" s="76"/>
      <c r="K37" s="13"/>
      <c r="L37" s="13"/>
      <c r="M37" s="56"/>
      <c r="N37" s="62"/>
      <c r="O37" s="61"/>
      <c r="P37" s="63"/>
      <c r="Q37" s="42"/>
    </row>
    <row r="38" spans="2:17" ht="12.75">
      <c r="B38" s="9">
        <v>7</v>
      </c>
      <c r="C38" s="16" t="s">
        <v>287</v>
      </c>
      <c r="D38" s="60" t="s">
        <v>290</v>
      </c>
      <c r="E38" s="86">
        <v>500000</v>
      </c>
      <c r="F38" s="87">
        <v>500000</v>
      </c>
      <c r="G38" s="88">
        <f>SUM(F38*H38/100)</f>
        <v>375000</v>
      </c>
      <c r="H38" s="73">
        <v>75</v>
      </c>
      <c r="K38" s="13"/>
      <c r="L38" s="13"/>
      <c r="M38" s="56"/>
      <c r="N38" s="62"/>
      <c r="O38" s="61"/>
      <c r="P38" s="63"/>
      <c r="Q38" s="42"/>
    </row>
    <row r="39" spans="2:17" ht="12.75">
      <c r="B39" s="9"/>
      <c r="C39" s="16" t="s">
        <v>288</v>
      </c>
      <c r="D39" s="13" t="s">
        <v>402</v>
      </c>
      <c r="E39" s="86"/>
      <c r="F39" s="87"/>
      <c r="G39" s="88"/>
      <c r="H39" s="73"/>
      <c r="K39" s="13"/>
      <c r="L39" s="13"/>
      <c r="M39" s="56"/>
      <c r="N39" s="62"/>
      <c r="O39" s="61"/>
      <c r="P39" s="63"/>
      <c r="Q39" s="42"/>
    </row>
    <row r="40" spans="2:17" ht="12.75">
      <c r="B40" s="9"/>
      <c r="C40" s="16" t="s">
        <v>289</v>
      </c>
      <c r="D40" s="13"/>
      <c r="E40" s="86"/>
      <c r="F40" s="87"/>
      <c r="G40" s="88"/>
      <c r="H40" s="73"/>
      <c r="K40" s="13"/>
      <c r="L40" s="13"/>
      <c r="M40" s="56"/>
      <c r="N40" s="62"/>
      <c r="O40" s="61"/>
      <c r="P40" s="63"/>
      <c r="Q40" s="42"/>
    </row>
    <row r="41" spans="2:17" ht="12.75">
      <c r="B41" s="58"/>
      <c r="C41" s="17"/>
      <c r="D41" s="70"/>
      <c r="E41" s="97"/>
      <c r="F41" s="93"/>
      <c r="G41" s="91"/>
      <c r="H41" s="76"/>
      <c r="K41" s="13"/>
      <c r="L41" s="13"/>
      <c r="M41" s="56"/>
      <c r="N41" s="62"/>
      <c r="O41" s="61"/>
      <c r="P41" s="63"/>
      <c r="Q41" s="42"/>
    </row>
    <row r="42" spans="2:17" ht="12.75">
      <c r="B42" s="9">
        <v>8</v>
      </c>
      <c r="C42" s="16" t="s">
        <v>263</v>
      </c>
      <c r="D42" s="60" t="s">
        <v>265</v>
      </c>
      <c r="E42" s="86">
        <v>25000</v>
      </c>
      <c r="F42" s="87">
        <v>25000</v>
      </c>
      <c r="G42" s="88">
        <f>SUM(F42*H42/100)</f>
        <v>18750</v>
      </c>
      <c r="H42" s="73">
        <v>75</v>
      </c>
      <c r="K42" s="13"/>
      <c r="L42" s="13"/>
      <c r="M42" s="56"/>
      <c r="N42" s="62"/>
      <c r="O42" s="61"/>
      <c r="P42" s="63"/>
      <c r="Q42" s="42"/>
    </row>
    <row r="43" spans="2:17" ht="12.75">
      <c r="B43" s="9"/>
      <c r="C43" s="16" t="s">
        <v>256</v>
      </c>
      <c r="D43" s="13" t="s">
        <v>259</v>
      </c>
      <c r="E43" s="86"/>
      <c r="F43" s="87"/>
      <c r="G43" s="88"/>
      <c r="H43" s="73"/>
      <c r="K43" s="13"/>
      <c r="L43" s="13"/>
      <c r="M43" s="56"/>
      <c r="N43" s="62"/>
      <c r="O43" s="61"/>
      <c r="P43" s="63"/>
      <c r="Q43" s="42"/>
    </row>
    <row r="44" spans="2:17" ht="12.75">
      <c r="B44" s="9"/>
      <c r="C44" s="16" t="s">
        <v>257</v>
      </c>
      <c r="D44" s="13"/>
      <c r="E44" s="86"/>
      <c r="F44" s="87"/>
      <c r="G44" s="88"/>
      <c r="H44" s="73"/>
      <c r="K44" s="13"/>
      <c r="L44" s="13"/>
      <c r="M44" s="56"/>
      <c r="N44" s="62"/>
      <c r="O44" s="61"/>
      <c r="P44" s="63"/>
      <c r="Q44" s="42"/>
    </row>
    <row r="45" spans="2:17" ht="12.75">
      <c r="B45" s="9"/>
      <c r="C45" s="16" t="s">
        <v>264</v>
      </c>
      <c r="D45" s="13"/>
      <c r="E45" s="86"/>
      <c r="F45" s="87"/>
      <c r="G45" s="88"/>
      <c r="H45" s="73"/>
      <c r="K45" s="13"/>
      <c r="L45" s="13"/>
      <c r="M45" s="56"/>
      <c r="N45" s="62"/>
      <c r="O45" s="61"/>
      <c r="P45" s="63"/>
      <c r="Q45" s="42"/>
    </row>
    <row r="46" spans="2:17" ht="12.75">
      <c r="B46" s="58"/>
      <c r="C46" s="17"/>
      <c r="D46" s="18"/>
      <c r="E46" s="97"/>
      <c r="F46" s="93"/>
      <c r="G46" s="91"/>
      <c r="H46" s="76"/>
      <c r="K46" s="13"/>
      <c r="L46" s="13"/>
      <c r="M46" s="56"/>
      <c r="N46" s="62"/>
      <c r="O46" s="61"/>
      <c r="P46" s="63"/>
      <c r="Q46" s="42"/>
    </row>
    <row r="47" spans="2:17" ht="12.75">
      <c r="B47" s="9">
        <v>9</v>
      </c>
      <c r="C47" s="69" t="s">
        <v>275</v>
      </c>
      <c r="D47" s="67" t="s">
        <v>278</v>
      </c>
      <c r="E47" s="94">
        <v>60000</v>
      </c>
      <c r="F47" s="87">
        <v>60000</v>
      </c>
      <c r="G47" s="88">
        <f>SUM(F47*H47/100)</f>
        <v>45000</v>
      </c>
      <c r="H47" s="73">
        <v>75</v>
      </c>
      <c r="K47" s="13"/>
      <c r="L47" s="13"/>
      <c r="M47" s="56"/>
      <c r="N47" s="62"/>
      <c r="O47" s="61"/>
      <c r="P47" s="63"/>
      <c r="Q47" s="42"/>
    </row>
    <row r="48" spans="2:17" ht="12.75">
      <c r="B48" s="9"/>
      <c r="C48" s="69" t="s">
        <v>276</v>
      </c>
      <c r="D48" s="41" t="s">
        <v>279</v>
      </c>
      <c r="E48" s="94"/>
      <c r="F48" s="87"/>
      <c r="G48" s="88"/>
      <c r="H48" s="73"/>
      <c r="K48" s="13"/>
      <c r="L48" s="13"/>
      <c r="M48" s="56"/>
      <c r="N48" s="62"/>
      <c r="O48" s="61"/>
      <c r="P48" s="63"/>
      <c r="Q48" s="42"/>
    </row>
    <row r="49" spans="2:17" ht="12.75">
      <c r="B49" s="9"/>
      <c r="C49" s="69" t="s">
        <v>277</v>
      </c>
      <c r="D49" s="41"/>
      <c r="E49" s="94"/>
      <c r="F49" s="87"/>
      <c r="G49" s="88"/>
      <c r="H49" s="73"/>
      <c r="K49" s="13"/>
      <c r="L49" s="13"/>
      <c r="M49" s="56"/>
      <c r="N49" s="62"/>
      <c r="O49" s="61"/>
      <c r="P49" s="63"/>
      <c r="Q49" s="42"/>
    </row>
    <row r="50" spans="2:17" ht="12.75">
      <c r="B50" s="58"/>
      <c r="C50" s="68"/>
      <c r="D50" s="50"/>
      <c r="E50" s="96"/>
      <c r="F50" s="93"/>
      <c r="G50" s="91"/>
      <c r="H50" s="76"/>
      <c r="K50" s="13"/>
      <c r="L50" s="13"/>
      <c r="M50" s="56"/>
      <c r="N50" s="62"/>
      <c r="O50" s="61"/>
      <c r="P50" s="63"/>
      <c r="Q50" s="42"/>
    </row>
    <row r="51" spans="2:17" ht="12.75">
      <c r="B51" s="9">
        <v>10</v>
      </c>
      <c r="C51" s="16" t="s">
        <v>295</v>
      </c>
      <c r="D51" s="60" t="s">
        <v>396</v>
      </c>
      <c r="E51" s="86"/>
      <c r="F51" s="87"/>
      <c r="G51" s="88"/>
      <c r="H51" s="73"/>
      <c r="K51" s="13"/>
      <c r="L51" s="13"/>
      <c r="M51" s="56"/>
      <c r="N51" s="62"/>
      <c r="O51" s="61"/>
      <c r="P51" s="63"/>
      <c r="Q51" s="42"/>
    </row>
    <row r="52" spans="2:17" ht="12.75">
      <c r="B52" s="9"/>
      <c r="C52" s="16" t="s">
        <v>283</v>
      </c>
      <c r="D52" s="13" t="s">
        <v>285</v>
      </c>
      <c r="E52" s="86">
        <v>120000</v>
      </c>
      <c r="F52" s="87">
        <v>120000</v>
      </c>
      <c r="G52" s="88">
        <f>SUM(F52*H52/100)</f>
        <v>90000</v>
      </c>
      <c r="H52" s="73">
        <v>75</v>
      </c>
      <c r="K52" s="13"/>
      <c r="L52" s="13"/>
      <c r="M52" s="56"/>
      <c r="N52" s="62"/>
      <c r="O52" s="61"/>
      <c r="P52" s="63"/>
      <c r="Q52" s="42"/>
    </row>
    <row r="53" spans="2:17" ht="12.75">
      <c r="B53" s="9"/>
      <c r="C53" s="16" t="s">
        <v>284</v>
      </c>
      <c r="D53" s="13" t="s">
        <v>286</v>
      </c>
      <c r="E53" s="86">
        <v>400000</v>
      </c>
      <c r="F53" s="87">
        <v>0</v>
      </c>
      <c r="G53" s="88">
        <f>SUM(F53*H53/100)</f>
        <v>0</v>
      </c>
      <c r="H53" s="73">
        <v>75</v>
      </c>
      <c r="K53" s="13"/>
      <c r="L53" s="13"/>
      <c r="M53" s="56"/>
      <c r="N53" s="62"/>
      <c r="O53" s="61"/>
      <c r="P53" s="63"/>
      <c r="Q53" s="42"/>
    </row>
    <row r="54" spans="2:17" ht="12.75">
      <c r="B54" s="58"/>
      <c r="C54" s="17"/>
      <c r="D54" s="70"/>
      <c r="E54" s="97"/>
      <c r="F54" s="93"/>
      <c r="G54" s="91"/>
      <c r="H54" s="76"/>
      <c r="K54" s="13"/>
      <c r="L54" s="13"/>
      <c r="M54" s="56"/>
      <c r="N54" s="62"/>
      <c r="O54" s="61"/>
      <c r="P54" s="63"/>
      <c r="Q54" s="42"/>
    </row>
    <row r="55" spans="2:17" ht="12.75">
      <c r="B55" s="9">
        <v>11</v>
      </c>
      <c r="C55" s="16" t="s">
        <v>263</v>
      </c>
      <c r="D55" s="67" t="s">
        <v>327</v>
      </c>
      <c r="E55" s="86">
        <v>60000</v>
      </c>
      <c r="F55" s="87">
        <v>60000</v>
      </c>
      <c r="G55" s="88">
        <f>SUM(F55*H55/100)</f>
        <v>45000</v>
      </c>
      <c r="H55" s="73">
        <v>75</v>
      </c>
      <c r="K55" s="13"/>
      <c r="L55" s="13"/>
      <c r="M55" s="56"/>
      <c r="N55" s="62"/>
      <c r="O55" s="61"/>
      <c r="P55" s="63"/>
      <c r="Q55" s="42"/>
    </row>
    <row r="56" spans="2:17" ht="12.75">
      <c r="B56" s="9"/>
      <c r="C56" s="16" t="s">
        <v>325</v>
      </c>
      <c r="D56" s="41" t="s">
        <v>279</v>
      </c>
      <c r="E56" s="86"/>
      <c r="F56" s="87"/>
      <c r="G56" s="88"/>
      <c r="H56" s="73"/>
      <c r="K56" s="13"/>
      <c r="L56" s="13"/>
      <c r="M56" s="56"/>
      <c r="N56" s="62"/>
      <c r="O56" s="61"/>
      <c r="P56" s="63"/>
      <c r="Q56" s="42"/>
    </row>
    <row r="57" spans="2:17" ht="12.75">
      <c r="B57" s="9"/>
      <c r="C57" s="16" t="s">
        <v>326</v>
      </c>
      <c r="D57" s="41"/>
      <c r="E57" s="86"/>
      <c r="F57" s="87"/>
      <c r="G57" s="88"/>
      <c r="H57" s="73"/>
      <c r="K57" s="13"/>
      <c r="L57" s="13"/>
      <c r="M57" s="56"/>
      <c r="N57" s="62"/>
      <c r="O57" s="61"/>
      <c r="P57" s="63"/>
      <c r="Q57" s="42"/>
    </row>
    <row r="58" spans="2:17" ht="12.75">
      <c r="B58" s="58"/>
      <c r="C58" s="17"/>
      <c r="D58" s="70"/>
      <c r="E58" s="97"/>
      <c r="F58" s="93"/>
      <c r="G58" s="91"/>
      <c r="H58" s="76"/>
      <c r="K58" s="13"/>
      <c r="L58" s="13"/>
      <c r="M58" s="56"/>
      <c r="N58" s="62"/>
      <c r="O58" s="61"/>
      <c r="P58" s="63"/>
      <c r="Q58" s="42"/>
    </row>
    <row r="59" spans="2:17" ht="12.75">
      <c r="B59" s="9">
        <v>12</v>
      </c>
      <c r="C59" s="16" t="s">
        <v>116</v>
      </c>
      <c r="D59" s="67" t="s">
        <v>282</v>
      </c>
      <c r="E59" s="86">
        <v>65000</v>
      </c>
      <c r="F59" s="87">
        <v>65000</v>
      </c>
      <c r="G59" s="88">
        <f>SUM(F59*H59/100)</f>
        <v>48750</v>
      </c>
      <c r="H59" s="73">
        <v>75</v>
      </c>
      <c r="K59" s="13"/>
      <c r="L59" s="13"/>
      <c r="M59" s="56"/>
      <c r="N59" s="62"/>
      <c r="O59" s="61"/>
      <c r="P59" s="63"/>
      <c r="Q59" s="42"/>
    </row>
    <row r="60" spans="2:17" ht="12.75">
      <c r="B60" s="9"/>
      <c r="C60" s="16" t="s">
        <v>280</v>
      </c>
      <c r="D60" s="13" t="s">
        <v>403</v>
      </c>
      <c r="E60" s="86"/>
      <c r="F60" s="87"/>
      <c r="G60" s="88"/>
      <c r="H60" s="73"/>
      <c r="K60" s="13"/>
      <c r="L60" s="13"/>
      <c r="M60" s="56"/>
      <c r="N60" s="62"/>
      <c r="O60" s="61"/>
      <c r="P60" s="63"/>
      <c r="Q60" s="42"/>
    </row>
    <row r="61" spans="2:17" ht="12.75">
      <c r="B61" s="9"/>
      <c r="C61" s="16" t="s">
        <v>281</v>
      </c>
      <c r="D61" s="13" t="s">
        <v>328</v>
      </c>
      <c r="E61" s="86"/>
      <c r="F61" s="87"/>
      <c r="G61" s="88"/>
      <c r="H61" s="73"/>
      <c r="K61" s="13"/>
      <c r="L61" s="13"/>
      <c r="M61" s="56"/>
      <c r="N61" s="62"/>
      <c r="O61" s="61"/>
      <c r="P61" s="63"/>
      <c r="Q61" s="42"/>
    </row>
    <row r="62" spans="2:17" ht="12.75">
      <c r="B62" s="58"/>
      <c r="C62" s="17"/>
      <c r="D62" s="70"/>
      <c r="E62" s="97"/>
      <c r="F62" s="93"/>
      <c r="G62" s="91"/>
      <c r="H62" s="76"/>
      <c r="K62" s="13"/>
      <c r="L62" s="13"/>
      <c r="M62" s="56"/>
      <c r="N62" s="62"/>
      <c r="O62" s="61"/>
      <c r="P62" s="63"/>
      <c r="Q62" s="42"/>
    </row>
    <row r="63" spans="2:17" ht="12.75">
      <c r="B63" s="9">
        <v>13</v>
      </c>
      <c r="C63" s="16" t="s">
        <v>297</v>
      </c>
      <c r="D63" s="60" t="s">
        <v>300</v>
      </c>
      <c r="E63" s="86"/>
      <c r="F63" s="87"/>
      <c r="G63" s="88"/>
      <c r="H63" s="73"/>
      <c r="K63" s="13"/>
      <c r="L63" s="13"/>
      <c r="M63" s="56"/>
      <c r="N63" s="62"/>
      <c r="O63" s="61"/>
      <c r="P63" s="63"/>
      <c r="Q63" s="42"/>
    </row>
    <row r="64" spans="2:17" ht="12.75">
      <c r="B64" s="9"/>
      <c r="C64" s="16" t="s">
        <v>298</v>
      </c>
      <c r="D64" s="13" t="s">
        <v>301</v>
      </c>
      <c r="E64" s="86">
        <v>14000</v>
      </c>
      <c r="F64" s="87">
        <v>14000</v>
      </c>
      <c r="G64" s="88">
        <f>SUM(F64*H64/100)</f>
        <v>10500</v>
      </c>
      <c r="H64" s="73">
        <v>75</v>
      </c>
      <c r="K64" s="13"/>
      <c r="L64" s="13"/>
      <c r="M64" s="56"/>
      <c r="N64" s="62"/>
      <c r="O64" s="61"/>
      <c r="P64" s="63"/>
      <c r="Q64" s="42"/>
    </row>
    <row r="65" spans="2:17" ht="12.75">
      <c r="B65" s="9"/>
      <c r="C65" s="16" t="s">
        <v>299</v>
      </c>
      <c r="D65" s="13" t="s">
        <v>329</v>
      </c>
      <c r="E65" s="86">
        <v>88000</v>
      </c>
      <c r="F65" s="87">
        <v>88000</v>
      </c>
      <c r="G65" s="88">
        <f>SUM(F65*H65/100)</f>
        <v>66000</v>
      </c>
      <c r="H65" s="73">
        <v>75</v>
      </c>
      <c r="K65" s="13"/>
      <c r="L65" s="13"/>
      <c r="M65" s="56"/>
      <c r="N65" s="62"/>
      <c r="O65" s="61"/>
      <c r="P65" s="63"/>
      <c r="Q65" s="42"/>
    </row>
    <row r="66" spans="2:17" ht="12.75">
      <c r="B66" s="9"/>
      <c r="C66" s="16"/>
      <c r="D66" s="13" t="s">
        <v>333</v>
      </c>
      <c r="E66" s="86">
        <v>12000</v>
      </c>
      <c r="F66" s="87">
        <v>12000</v>
      </c>
      <c r="G66" s="88">
        <f>SUM(F66*H66/100)</f>
        <v>9000</v>
      </c>
      <c r="H66" s="73">
        <v>75</v>
      </c>
      <c r="K66" s="13"/>
      <c r="L66" s="13"/>
      <c r="M66" s="56"/>
      <c r="N66" s="62"/>
      <c r="O66" s="61"/>
      <c r="P66" s="63"/>
      <c r="Q66" s="42"/>
    </row>
    <row r="67" spans="2:17" ht="12.75">
      <c r="B67" s="9"/>
      <c r="C67" s="16"/>
      <c r="D67" s="60" t="s">
        <v>330</v>
      </c>
      <c r="E67" s="86"/>
      <c r="F67" s="87"/>
      <c r="G67" s="88"/>
      <c r="H67" s="73"/>
      <c r="K67" s="13"/>
      <c r="L67" s="13"/>
      <c r="M67" s="56"/>
      <c r="N67" s="62"/>
      <c r="O67" s="61"/>
      <c r="P67" s="63"/>
      <c r="Q67" s="42"/>
    </row>
    <row r="68" spans="2:17" ht="12.75">
      <c r="B68" s="9"/>
      <c r="C68" s="16"/>
      <c r="D68" s="13" t="s">
        <v>302</v>
      </c>
      <c r="E68" s="86">
        <v>125000</v>
      </c>
      <c r="F68" s="87">
        <v>0</v>
      </c>
      <c r="G68" s="88">
        <f>SUM(F68*H68/100)</f>
        <v>0</v>
      </c>
      <c r="H68" s="73">
        <v>75</v>
      </c>
      <c r="K68" s="13"/>
      <c r="L68" s="13"/>
      <c r="M68" s="56"/>
      <c r="N68" s="62"/>
      <c r="O68" s="61"/>
      <c r="P68" s="63"/>
      <c r="Q68" s="42"/>
    </row>
    <row r="69" spans="2:17" ht="12.75">
      <c r="B69" s="9"/>
      <c r="C69" s="16"/>
      <c r="D69" s="13" t="s">
        <v>331</v>
      </c>
      <c r="E69" s="86">
        <v>50000</v>
      </c>
      <c r="F69" s="87">
        <v>0</v>
      </c>
      <c r="G69" s="88">
        <f>SUM(F69*H69/100)</f>
        <v>0</v>
      </c>
      <c r="H69" s="73">
        <v>75</v>
      </c>
      <c r="K69" s="13"/>
      <c r="L69" s="13"/>
      <c r="M69" s="56"/>
      <c r="N69" s="62"/>
      <c r="O69" s="61"/>
      <c r="P69" s="63"/>
      <c r="Q69" s="42"/>
    </row>
    <row r="70" spans="2:17" ht="12.75">
      <c r="B70" s="9"/>
      <c r="C70" s="16"/>
      <c r="D70" s="13" t="s">
        <v>332</v>
      </c>
      <c r="E70" s="86">
        <v>111000</v>
      </c>
      <c r="F70" s="87">
        <v>0</v>
      </c>
      <c r="G70" s="88">
        <f>SUM(F70*H70/100)</f>
        <v>0</v>
      </c>
      <c r="H70" s="73">
        <v>75</v>
      </c>
      <c r="K70" s="13"/>
      <c r="L70" s="13"/>
      <c r="M70" s="56"/>
      <c r="N70" s="62"/>
      <c r="O70" s="61"/>
      <c r="P70" s="63"/>
      <c r="Q70" s="42"/>
    </row>
    <row r="71" spans="2:17" ht="12.75">
      <c r="B71" s="9"/>
      <c r="C71" s="16"/>
      <c r="D71" s="13" t="s">
        <v>333</v>
      </c>
      <c r="E71" s="86">
        <v>12000</v>
      </c>
      <c r="F71" s="87">
        <v>0</v>
      </c>
      <c r="G71" s="88">
        <f>SUM(F71*H71/100)</f>
        <v>0</v>
      </c>
      <c r="H71" s="73">
        <v>75</v>
      </c>
      <c r="K71" s="13"/>
      <c r="L71" s="13"/>
      <c r="M71" s="56"/>
      <c r="N71" s="62"/>
      <c r="O71" s="61"/>
      <c r="P71" s="63"/>
      <c r="Q71" s="42"/>
    </row>
    <row r="72" spans="2:17" ht="12.75">
      <c r="B72" s="58"/>
      <c r="C72" s="17"/>
      <c r="D72" s="70"/>
      <c r="E72" s="97"/>
      <c r="F72" s="93"/>
      <c r="G72" s="91"/>
      <c r="H72" s="76"/>
      <c r="K72" s="13"/>
      <c r="L72" s="13"/>
      <c r="M72" s="56"/>
      <c r="N72" s="62"/>
      <c r="O72" s="61"/>
      <c r="P72" s="63"/>
      <c r="Q72" s="42"/>
    </row>
    <row r="73" spans="2:17" ht="12.75">
      <c r="B73" s="9">
        <v>14</v>
      </c>
      <c r="C73" s="16" t="s">
        <v>267</v>
      </c>
      <c r="D73" s="60" t="s">
        <v>260</v>
      </c>
      <c r="E73" s="86">
        <v>30000</v>
      </c>
      <c r="F73" s="87">
        <v>30000</v>
      </c>
      <c r="G73" s="88">
        <f>SUM(F73*H73/100)</f>
        <v>22500</v>
      </c>
      <c r="H73" s="73">
        <v>75</v>
      </c>
      <c r="K73" s="13"/>
      <c r="L73" s="13"/>
      <c r="M73" s="56"/>
      <c r="N73" s="62"/>
      <c r="O73" s="61"/>
      <c r="P73" s="63"/>
      <c r="Q73" s="42"/>
    </row>
    <row r="74" spans="2:17" ht="12.75">
      <c r="B74" s="9"/>
      <c r="C74" s="16" t="s">
        <v>272</v>
      </c>
      <c r="D74" s="13" t="s">
        <v>274</v>
      </c>
      <c r="E74" s="86"/>
      <c r="F74" s="87"/>
      <c r="G74" s="88"/>
      <c r="H74" s="73"/>
      <c r="K74" s="13"/>
      <c r="L74" s="13"/>
      <c r="M74" s="56"/>
      <c r="N74" s="62"/>
      <c r="O74" s="61"/>
      <c r="P74" s="63"/>
      <c r="Q74" s="42"/>
    </row>
    <row r="75" spans="2:17" ht="12.75">
      <c r="B75" s="9"/>
      <c r="C75" s="16" t="s">
        <v>273</v>
      </c>
      <c r="D75" s="13"/>
      <c r="E75" s="86"/>
      <c r="F75" s="87"/>
      <c r="G75" s="88"/>
      <c r="H75" s="73"/>
      <c r="K75" s="13"/>
      <c r="L75" s="13"/>
      <c r="M75" s="56"/>
      <c r="N75" s="62"/>
      <c r="O75" s="61"/>
      <c r="P75" s="63"/>
      <c r="Q75" s="42"/>
    </row>
    <row r="76" spans="2:17" ht="12.75">
      <c r="B76" s="58"/>
      <c r="C76" s="17"/>
      <c r="D76" s="70"/>
      <c r="E76" s="97"/>
      <c r="F76" s="93"/>
      <c r="G76" s="91"/>
      <c r="H76" s="76"/>
      <c r="K76" s="13"/>
      <c r="L76" s="13"/>
      <c r="M76" s="56"/>
      <c r="N76" s="62"/>
      <c r="O76" s="61"/>
      <c r="P76" s="63"/>
      <c r="Q76" s="42"/>
    </row>
    <row r="77" spans="2:17" ht="12.75">
      <c r="B77" s="9">
        <v>15</v>
      </c>
      <c r="C77" s="16" t="s">
        <v>28</v>
      </c>
      <c r="D77" s="60" t="s">
        <v>336</v>
      </c>
      <c r="E77" s="86"/>
      <c r="F77" s="87"/>
      <c r="G77" s="88"/>
      <c r="H77" s="73"/>
      <c r="K77" s="13"/>
      <c r="L77" s="13"/>
      <c r="M77" s="56"/>
      <c r="N77" s="62"/>
      <c r="O77" s="61"/>
      <c r="P77" s="63"/>
      <c r="Q77" s="42"/>
    </row>
    <row r="78" spans="2:17" ht="12.75">
      <c r="B78" s="9"/>
      <c r="C78" s="16" t="s">
        <v>334</v>
      </c>
      <c r="D78" s="13" t="s">
        <v>337</v>
      </c>
      <c r="E78" s="86">
        <v>123000</v>
      </c>
      <c r="F78" s="87">
        <v>123000</v>
      </c>
      <c r="G78" s="88">
        <f>SUM(F78*H78/100)</f>
        <v>92250</v>
      </c>
      <c r="H78" s="73">
        <v>75</v>
      </c>
      <c r="K78" s="13"/>
      <c r="L78" s="13"/>
      <c r="M78" s="56"/>
      <c r="N78" s="62"/>
      <c r="O78" s="61"/>
      <c r="P78" s="63"/>
      <c r="Q78" s="42"/>
    </row>
    <row r="79" spans="2:17" ht="12.75">
      <c r="B79" s="9"/>
      <c r="C79" s="16" t="s">
        <v>335</v>
      </c>
      <c r="D79" s="13" t="s">
        <v>338</v>
      </c>
      <c r="E79" s="86">
        <v>295200</v>
      </c>
      <c r="F79" s="87">
        <v>210000</v>
      </c>
      <c r="G79" s="88">
        <f>SUM(F79*H79/100)</f>
        <v>157500</v>
      </c>
      <c r="H79" s="73">
        <v>75</v>
      </c>
      <c r="K79" s="13"/>
      <c r="L79" s="13"/>
      <c r="M79" s="56"/>
      <c r="N79" s="62"/>
      <c r="O79" s="61"/>
      <c r="P79" s="63"/>
      <c r="Q79" s="42"/>
    </row>
    <row r="80" spans="2:17" ht="12.75">
      <c r="B80" s="58"/>
      <c r="C80" s="68"/>
      <c r="D80" s="50"/>
      <c r="E80" s="96"/>
      <c r="F80" s="93"/>
      <c r="G80" s="91"/>
      <c r="H80" s="76"/>
      <c r="K80" s="13"/>
      <c r="L80" s="13"/>
      <c r="M80" s="56"/>
      <c r="N80" s="62"/>
      <c r="O80" s="61"/>
      <c r="P80" s="63"/>
      <c r="Q80" s="42"/>
    </row>
    <row r="81" spans="2:8" ht="12.75">
      <c r="B81" s="9">
        <v>16</v>
      </c>
      <c r="C81" s="16" t="s">
        <v>344</v>
      </c>
      <c r="D81" s="60" t="s">
        <v>342</v>
      </c>
      <c r="E81" s="86">
        <v>90000</v>
      </c>
      <c r="F81" s="87">
        <v>90000</v>
      </c>
      <c r="G81" s="88">
        <f>SUM(F81*H81/100)</f>
        <v>67500</v>
      </c>
      <c r="H81" s="73">
        <v>75</v>
      </c>
    </row>
    <row r="82" spans="2:8" ht="12.75">
      <c r="B82" s="9"/>
      <c r="C82" s="16" t="s">
        <v>339</v>
      </c>
      <c r="D82" s="13" t="s">
        <v>341</v>
      </c>
      <c r="E82" s="86"/>
      <c r="F82" s="87"/>
      <c r="G82" s="88"/>
      <c r="H82" s="73"/>
    </row>
    <row r="83" spans="2:8" ht="12.75">
      <c r="B83" s="9"/>
      <c r="C83" s="16" t="s">
        <v>340</v>
      </c>
      <c r="D83" s="13"/>
      <c r="E83" s="86"/>
      <c r="F83" s="87"/>
      <c r="G83" s="88"/>
      <c r="H83" s="73"/>
    </row>
    <row r="84" spans="2:8" ht="12.75">
      <c r="B84" s="58"/>
      <c r="C84" s="68"/>
      <c r="D84" s="72"/>
      <c r="E84" s="96"/>
      <c r="F84" s="93"/>
      <c r="G84" s="91"/>
      <c r="H84" s="76"/>
    </row>
    <row r="85" spans="2:8" ht="12.75">
      <c r="B85" s="9">
        <v>17</v>
      </c>
      <c r="C85" s="16" t="s">
        <v>343</v>
      </c>
      <c r="D85" s="60" t="s">
        <v>347</v>
      </c>
      <c r="E85" s="86">
        <v>24600</v>
      </c>
      <c r="F85" s="87">
        <v>24600</v>
      </c>
      <c r="G85" s="88">
        <f>SUM(F85*H85/100)</f>
        <v>18450</v>
      </c>
      <c r="H85" s="73">
        <v>75</v>
      </c>
    </row>
    <row r="86" spans="2:8" ht="12.75">
      <c r="B86" s="9"/>
      <c r="C86" s="16" t="s">
        <v>345</v>
      </c>
      <c r="D86" s="13" t="s">
        <v>348</v>
      </c>
      <c r="E86" s="86"/>
      <c r="F86" s="87"/>
      <c r="G86" s="88"/>
      <c r="H86" s="73"/>
    </row>
    <row r="87" spans="2:8" ht="12.75">
      <c r="B87" s="9"/>
      <c r="C87" s="16" t="s">
        <v>346</v>
      </c>
      <c r="D87" s="13"/>
      <c r="E87" s="86"/>
      <c r="F87" s="87"/>
      <c r="G87" s="88"/>
      <c r="H87" s="73"/>
    </row>
    <row r="88" spans="2:8" ht="12.75">
      <c r="B88" s="58"/>
      <c r="C88" s="68"/>
      <c r="D88" s="50"/>
      <c r="E88" s="96"/>
      <c r="F88" s="93"/>
      <c r="G88" s="91"/>
      <c r="H88" s="76"/>
    </row>
    <row r="89" spans="2:8" ht="12.75">
      <c r="B89" s="9">
        <v>18</v>
      </c>
      <c r="C89" s="16" t="s">
        <v>349</v>
      </c>
      <c r="D89" s="67" t="s">
        <v>352</v>
      </c>
      <c r="E89" s="94"/>
      <c r="F89" s="87"/>
      <c r="G89" s="88"/>
      <c r="H89" s="73"/>
    </row>
    <row r="90" spans="2:8" ht="12.75">
      <c r="B90" s="9"/>
      <c r="C90" s="16" t="s">
        <v>350</v>
      </c>
      <c r="D90" s="41" t="s">
        <v>404</v>
      </c>
      <c r="E90" s="94">
        <v>550000</v>
      </c>
      <c r="F90" s="87">
        <v>550000</v>
      </c>
      <c r="G90" s="88">
        <f>SUM(F90*H90/100)</f>
        <v>412500</v>
      </c>
      <c r="H90" s="73">
        <v>75</v>
      </c>
    </row>
    <row r="91" spans="2:8" ht="12.75">
      <c r="B91" s="9"/>
      <c r="C91" s="16" t="s">
        <v>351</v>
      </c>
      <c r="D91" s="41" t="s">
        <v>353</v>
      </c>
      <c r="E91" s="94">
        <v>55000</v>
      </c>
      <c r="F91" s="87">
        <v>55000</v>
      </c>
      <c r="G91" s="88">
        <f>SUM(F91*H91/100)</f>
        <v>41250</v>
      </c>
      <c r="H91" s="73">
        <v>75</v>
      </c>
    </row>
    <row r="92" spans="2:8" ht="12.75">
      <c r="B92" s="58"/>
      <c r="C92" s="68"/>
      <c r="D92" s="50"/>
      <c r="E92" s="96"/>
      <c r="F92" s="93"/>
      <c r="G92" s="91"/>
      <c r="H92" s="76"/>
    </row>
    <row r="93" spans="2:8" ht="12.75">
      <c r="B93" s="9">
        <v>19</v>
      </c>
      <c r="C93" s="69" t="s">
        <v>354</v>
      </c>
      <c r="D93" s="67" t="s">
        <v>356</v>
      </c>
      <c r="E93" s="94"/>
      <c r="F93" s="87"/>
      <c r="G93" s="88"/>
      <c r="H93" s="73"/>
    </row>
    <row r="94" spans="2:8" ht="12.75">
      <c r="B94" s="9"/>
      <c r="C94" s="69" t="s">
        <v>355</v>
      </c>
      <c r="D94" s="41" t="s">
        <v>357</v>
      </c>
      <c r="E94" s="94">
        <v>175150</v>
      </c>
      <c r="F94" s="87">
        <v>110000</v>
      </c>
      <c r="G94" s="88">
        <f>SUM(F94*H94/100)</f>
        <v>82500</v>
      </c>
      <c r="H94" s="73">
        <v>75</v>
      </c>
    </row>
    <row r="95" spans="2:8" ht="12.75">
      <c r="B95" s="9"/>
      <c r="C95" s="69" t="s">
        <v>365</v>
      </c>
      <c r="D95" s="41"/>
      <c r="E95" s="94"/>
      <c r="F95" s="87"/>
      <c r="G95" s="88"/>
      <c r="H95" s="73"/>
    </row>
    <row r="96" spans="2:8" ht="12.75">
      <c r="B96" s="58"/>
      <c r="C96" s="68"/>
      <c r="D96" s="50"/>
      <c r="E96" s="96"/>
      <c r="F96" s="93"/>
      <c r="G96" s="91"/>
      <c r="H96" s="76"/>
    </row>
    <row r="97" spans="2:8" ht="12.75">
      <c r="B97" s="9">
        <v>20</v>
      </c>
      <c r="C97" s="21" t="s">
        <v>255</v>
      </c>
      <c r="D97" s="67" t="s">
        <v>360</v>
      </c>
      <c r="E97" s="94"/>
      <c r="F97" s="87"/>
      <c r="G97" s="88"/>
      <c r="H97" s="73"/>
    </row>
    <row r="98" spans="2:8" ht="12.75">
      <c r="B98" s="9"/>
      <c r="C98" s="16" t="s">
        <v>359</v>
      </c>
      <c r="D98" s="60" t="s">
        <v>361</v>
      </c>
      <c r="E98" s="86"/>
      <c r="F98" s="87"/>
      <c r="G98" s="88"/>
      <c r="H98" s="73"/>
    </row>
    <row r="99" spans="2:8" ht="12.75">
      <c r="B99" s="9"/>
      <c r="C99" s="16" t="s">
        <v>358</v>
      </c>
      <c r="D99" s="13" t="s">
        <v>362</v>
      </c>
      <c r="E99" s="86">
        <v>1176000</v>
      </c>
      <c r="F99" s="87">
        <v>696176</v>
      </c>
      <c r="G99" s="88">
        <f>SUM(F99*H99/100)</f>
        <v>522132</v>
      </c>
      <c r="H99" s="73">
        <v>75</v>
      </c>
    </row>
    <row r="100" spans="2:8" ht="12.75">
      <c r="B100" s="9"/>
      <c r="C100" s="16" t="s">
        <v>366</v>
      </c>
      <c r="D100" s="13"/>
      <c r="E100" s="86"/>
      <c r="F100" s="87"/>
      <c r="G100" s="88"/>
      <c r="H100" s="73"/>
    </row>
    <row r="101" spans="2:8" ht="12.75">
      <c r="B101" s="58"/>
      <c r="C101" s="68"/>
      <c r="D101" s="50"/>
      <c r="E101" s="96"/>
      <c r="F101" s="93"/>
      <c r="G101" s="91"/>
      <c r="H101" s="76"/>
    </row>
    <row r="102" spans="2:8" ht="12.75">
      <c r="B102" s="9">
        <v>21</v>
      </c>
      <c r="C102" s="16" t="s">
        <v>64</v>
      </c>
      <c r="D102" s="67" t="s">
        <v>367</v>
      </c>
      <c r="E102" s="86"/>
      <c r="F102" s="87"/>
      <c r="G102" s="88"/>
      <c r="H102" s="73"/>
    </row>
    <row r="103" spans="2:8" ht="12.75">
      <c r="B103" s="9"/>
      <c r="C103" s="16" t="s">
        <v>363</v>
      </c>
      <c r="D103" s="13" t="s">
        <v>368</v>
      </c>
      <c r="E103" s="86">
        <v>36900</v>
      </c>
      <c r="F103" s="87">
        <v>36900</v>
      </c>
      <c r="G103" s="88">
        <f>SUM(F103*H103/100)</f>
        <v>27675</v>
      </c>
      <c r="H103" s="73">
        <v>75</v>
      </c>
    </row>
    <row r="104" spans="2:8" ht="12.75">
      <c r="B104" s="9"/>
      <c r="C104" s="16" t="s">
        <v>364</v>
      </c>
      <c r="D104" s="13"/>
      <c r="E104" s="86"/>
      <c r="F104" s="87"/>
      <c r="G104" s="88"/>
      <c r="H104" s="73"/>
    </row>
    <row r="105" spans="2:8" ht="12.75">
      <c r="B105" s="58"/>
      <c r="C105" s="68"/>
      <c r="D105" s="50"/>
      <c r="E105" s="96"/>
      <c r="F105" s="93"/>
      <c r="G105" s="91"/>
      <c r="H105" s="76"/>
    </row>
    <row r="106" spans="2:8" ht="12.75">
      <c r="B106" s="9">
        <v>22</v>
      </c>
      <c r="C106" s="16" t="s">
        <v>64</v>
      </c>
      <c r="D106" s="80" t="s">
        <v>369</v>
      </c>
      <c r="E106" s="86"/>
      <c r="F106" s="87"/>
      <c r="G106" s="88"/>
      <c r="H106" s="73"/>
    </row>
    <row r="107" spans="2:8" ht="12.75">
      <c r="B107" s="9"/>
      <c r="C107" s="16" t="s">
        <v>400</v>
      </c>
      <c r="D107" s="60" t="s">
        <v>399</v>
      </c>
      <c r="E107" s="86"/>
      <c r="F107" s="87"/>
      <c r="G107" s="88"/>
      <c r="H107" s="73"/>
    </row>
    <row r="108" spans="2:8" ht="12.75">
      <c r="B108" s="9"/>
      <c r="C108" s="16" t="s">
        <v>401</v>
      </c>
      <c r="D108" s="41" t="s">
        <v>370</v>
      </c>
      <c r="E108" s="86">
        <v>65000</v>
      </c>
      <c r="F108" s="87">
        <v>65000</v>
      </c>
      <c r="G108" s="88">
        <f>SUM(F108*H108/100)</f>
        <v>48750</v>
      </c>
      <c r="H108" s="73">
        <v>75</v>
      </c>
    </row>
    <row r="109" spans="2:8" ht="12.75">
      <c r="B109" s="58"/>
      <c r="C109" s="17"/>
      <c r="D109" s="50"/>
      <c r="E109" s="97"/>
      <c r="F109" s="93"/>
      <c r="G109" s="91"/>
      <c r="H109" s="76"/>
    </row>
    <row r="110" spans="2:8" ht="12.75">
      <c r="B110" s="9">
        <v>23</v>
      </c>
      <c r="C110" s="16" t="s">
        <v>43</v>
      </c>
      <c r="D110" s="67" t="s">
        <v>373</v>
      </c>
      <c r="E110" s="86"/>
      <c r="F110" s="87"/>
      <c r="G110" s="88"/>
      <c r="H110" s="73"/>
    </row>
    <row r="111" spans="2:8" ht="12.75">
      <c r="B111" s="9"/>
      <c r="C111" s="16" t="s">
        <v>371</v>
      </c>
      <c r="D111" s="41" t="s">
        <v>374</v>
      </c>
      <c r="E111" s="86">
        <v>38000</v>
      </c>
      <c r="F111" s="87">
        <v>38000</v>
      </c>
      <c r="G111" s="88">
        <f>SUM(F111*H111/100)</f>
        <v>28500</v>
      </c>
      <c r="H111" s="73">
        <v>75</v>
      </c>
    </row>
    <row r="112" spans="2:8" ht="12.75">
      <c r="B112" s="9"/>
      <c r="C112" s="16" t="s">
        <v>372</v>
      </c>
      <c r="D112" s="41" t="s">
        <v>296</v>
      </c>
      <c r="E112" s="86">
        <v>130000</v>
      </c>
      <c r="F112" s="87">
        <v>130000</v>
      </c>
      <c r="G112" s="88">
        <f>SUM(F112*H112/100)</f>
        <v>97500</v>
      </c>
      <c r="H112" s="73">
        <v>75</v>
      </c>
    </row>
    <row r="113" spans="2:8" ht="12.75">
      <c r="B113" s="9">
        <v>24</v>
      </c>
      <c r="C113" s="69" t="s">
        <v>375</v>
      </c>
      <c r="D113" s="67" t="s">
        <v>378</v>
      </c>
      <c r="E113" s="94"/>
      <c r="F113" s="87"/>
      <c r="G113" s="88"/>
      <c r="H113" s="73"/>
    </row>
    <row r="114" spans="2:8" ht="12.75">
      <c r="B114" s="9"/>
      <c r="C114" s="69" t="s">
        <v>376</v>
      </c>
      <c r="D114" s="13" t="s">
        <v>379</v>
      </c>
      <c r="E114" s="94">
        <v>180000</v>
      </c>
      <c r="F114" s="87">
        <v>120000</v>
      </c>
      <c r="G114" s="88">
        <f>SUM(F114*H114/100)</f>
        <v>90000</v>
      </c>
      <c r="H114" s="73">
        <v>75</v>
      </c>
    </row>
    <row r="115" spans="2:8" ht="12.75">
      <c r="B115" s="9"/>
      <c r="C115" s="69" t="s">
        <v>377</v>
      </c>
      <c r="D115" s="13"/>
      <c r="E115" s="94"/>
      <c r="F115" s="87"/>
      <c r="G115" s="88"/>
      <c r="H115" s="73"/>
    </row>
    <row r="116" spans="2:8" ht="12.75">
      <c r="B116" s="58"/>
      <c r="C116" s="68"/>
      <c r="D116" s="50"/>
      <c r="E116" s="96"/>
      <c r="F116" s="93"/>
      <c r="G116" s="91"/>
      <c r="H116" s="76"/>
    </row>
    <row r="117" spans="2:8" ht="12.75">
      <c r="B117" s="9">
        <v>25</v>
      </c>
      <c r="C117" s="16" t="s">
        <v>380</v>
      </c>
      <c r="D117" s="60" t="s">
        <v>397</v>
      </c>
      <c r="E117" s="86"/>
      <c r="F117" s="98"/>
      <c r="G117" s="88"/>
      <c r="H117" s="73"/>
    </row>
    <row r="118" spans="2:8" ht="12.75">
      <c r="B118" s="9"/>
      <c r="C118" s="16" t="s">
        <v>381</v>
      </c>
      <c r="D118" s="13" t="s">
        <v>383</v>
      </c>
      <c r="E118" s="86">
        <v>55350</v>
      </c>
      <c r="F118" s="87">
        <v>55350</v>
      </c>
      <c r="G118" s="88">
        <f>SUM(F118*H118/100)</f>
        <v>41512.5</v>
      </c>
      <c r="H118" s="73">
        <v>75</v>
      </c>
    </row>
    <row r="119" spans="2:8" ht="12.75">
      <c r="B119" s="9"/>
      <c r="C119" s="16" t="s">
        <v>382</v>
      </c>
      <c r="D119" s="13"/>
      <c r="E119" s="86"/>
      <c r="F119" s="87"/>
      <c r="G119" s="88"/>
      <c r="H119" s="73"/>
    </row>
    <row r="120" spans="2:8" ht="12.75">
      <c r="B120" s="58"/>
      <c r="C120" s="17"/>
      <c r="D120" s="18"/>
      <c r="E120" s="97"/>
      <c r="F120" s="93"/>
      <c r="G120" s="91"/>
      <c r="H120" s="76"/>
    </row>
    <row r="121" spans="2:8" ht="12.75">
      <c r="B121" s="9" t="s">
        <v>409</v>
      </c>
      <c r="C121" s="16" t="s">
        <v>384</v>
      </c>
      <c r="D121" s="60" t="s">
        <v>386</v>
      </c>
      <c r="E121" s="86"/>
      <c r="F121" s="87"/>
      <c r="G121" s="88"/>
      <c r="H121" s="73"/>
    </row>
    <row r="122" spans="2:8" ht="12.75">
      <c r="B122" s="9">
        <v>26</v>
      </c>
      <c r="C122" s="16" t="s">
        <v>385</v>
      </c>
      <c r="D122" s="13" t="s">
        <v>387</v>
      </c>
      <c r="E122" s="86">
        <v>146946</v>
      </c>
      <c r="F122" s="87">
        <v>50000</v>
      </c>
      <c r="G122" s="88">
        <f>SUM(F122*H122/100)</f>
        <v>37500</v>
      </c>
      <c r="H122" s="73">
        <v>75</v>
      </c>
    </row>
    <row r="123" spans="2:8" ht="12.75">
      <c r="B123" s="59"/>
      <c r="C123" s="17"/>
      <c r="D123" s="18"/>
      <c r="E123" s="97"/>
      <c r="F123" s="93"/>
      <c r="G123" s="91"/>
      <c r="H123" s="76"/>
    </row>
    <row r="124" spans="2:8" ht="12.75">
      <c r="B124" s="9">
        <v>27</v>
      </c>
      <c r="C124" s="16" t="s">
        <v>388</v>
      </c>
      <c r="D124" s="60" t="s">
        <v>391</v>
      </c>
      <c r="E124" s="86"/>
      <c r="F124" s="87"/>
      <c r="G124" s="88"/>
      <c r="H124" s="73"/>
    </row>
    <row r="125" spans="2:8" ht="12.75">
      <c r="B125" s="9"/>
      <c r="C125" s="16" t="s">
        <v>389</v>
      </c>
      <c r="D125" s="13" t="s">
        <v>392</v>
      </c>
      <c r="E125" s="86">
        <v>30000</v>
      </c>
      <c r="F125" s="87">
        <v>30000</v>
      </c>
      <c r="G125" s="88">
        <f>SUM(F125*H125/100)</f>
        <v>22500</v>
      </c>
      <c r="H125" s="73">
        <v>75</v>
      </c>
    </row>
    <row r="126" spans="2:8" ht="12.75">
      <c r="B126" s="9"/>
      <c r="C126" s="16" t="s">
        <v>390</v>
      </c>
      <c r="D126" s="13"/>
      <c r="E126" s="86"/>
      <c r="F126" s="87"/>
      <c r="G126" s="88"/>
      <c r="H126" s="73"/>
    </row>
    <row r="127" spans="2:8" ht="12.75">
      <c r="B127" s="58"/>
      <c r="C127" s="17"/>
      <c r="D127" s="18"/>
      <c r="E127" s="97"/>
      <c r="F127" s="93"/>
      <c r="G127" s="91"/>
      <c r="H127" s="76"/>
    </row>
    <row r="128" spans="2:8" ht="12.75">
      <c r="B128" s="9">
        <v>28</v>
      </c>
      <c r="C128" s="16" t="s">
        <v>65</v>
      </c>
      <c r="D128" s="60" t="s">
        <v>395</v>
      </c>
      <c r="E128" s="86"/>
      <c r="F128" s="87"/>
      <c r="G128" s="88"/>
      <c r="H128" s="73"/>
    </row>
    <row r="129" spans="2:8" ht="12.75">
      <c r="B129" s="9"/>
      <c r="C129" s="16" t="s">
        <v>393</v>
      </c>
      <c r="D129" s="13" t="s">
        <v>398</v>
      </c>
      <c r="E129" s="86">
        <v>1000000</v>
      </c>
      <c r="F129" s="87">
        <v>800000</v>
      </c>
      <c r="G129" s="88">
        <f>SUM(F129*H129/100)</f>
        <v>600000</v>
      </c>
      <c r="H129" s="73">
        <v>75</v>
      </c>
    </row>
    <row r="130" spans="2:8" ht="12.75">
      <c r="B130" s="9"/>
      <c r="C130" s="16" t="s">
        <v>394</v>
      </c>
      <c r="D130" s="13"/>
      <c r="E130" s="86"/>
      <c r="F130" s="87"/>
      <c r="G130" s="88"/>
      <c r="H130" s="73"/>
    </row>
    <row r="131" spans="2:8" ht="12.75">
      <c r="B131" s="58"/>
      <c r="C131" s="17"/>
      <c r="D131" s="18"/>
      <c r="E131" s="97"/>
      <c r="F131" s="93"/>
      <c r="G131" s="91"/>
      <c r="H131" s="76"/>
    </row>
    <row r="132" spans="2:8" ht="12.75">
      <c r="B132" s="9">
        <v>29</v>
      </c>
      <c r="C132" s="16" t="s">
        <v>405</v>
      </c>
      <c r="D132" s="60" t="s">
        <v>407</v>
      </c>
      <c r="E132" s="86"/>
      <c r="F132" s="87"/>
      <c r="G132" s="88"/>
      <c r="H132" s="73"/>
    </row>
    <row r="133" spans="2:8" ht="12.75">
      <c r="B133" s="9"/>
      <c r="C133" s="16" t="s">
        <v>262</v>
      </c>
      <c r="D133" s="13" t="s">
        <v>408</v>
      </c>
      <c r="E133" s="86">
        <v>773000</v>
      </c>
      <c r="F133" s="87">
        <v>773000</v>
      </c>
      <c r="G133" s="88">
        <f>SUM(F133*H133/100)</f>
        <v>579750</v>
      </c>
      <c r="H133" s="73">
        <v>75</v>
      </c>
    </row>
    <row r="134" spans="2:8" ht="12.75">
      <c r="B134" s="9"/>
      <c r="C134" s="16" t="s">
        <v>406</v>
      </c>
      <c r="D134" s="60"/>
      <c r="E134" s="86"/>
      <c r="F134" s="87"/>
      <c r="G134" s="88"/>
      <c r="H134" s="73"/>
    </row>
    <row r="135" spans="2:8" ht="13.5" thickBot="1">
      <c r="B135" s="58"/>
      <c r="C135" s="17"/>
      <c r="D135" s="18"/>
      <c r="E135" s="97"/>
      <c r="F135" s="99"/>
      <c r="G135" s="91"/>
      <c r="H135" s="76"/>
    </row>
    <row r="136" spans="2:8" ht="13.5" thickBot="1">
      <c r="B136" s="24"/>
      <c r="C136" s="17"/>
      <c r="D136" s="18"/>
      <c r="E136" s="100">
        <f>SUM(E9:E135)</f>
        <v>9159500</v>
      </c>
      <c r="F136" s="100">
        <f>SUM(F9:F135)</f>
        <v>6666666</v>
      </c>
      <c r="G136" s="101">
        <f>SUM(G9:G135)</f>
        <v>4999999.5</v>
      </c>
      <c r="H136" s="71"/>
    </row>
    <row r="138" spans="3:5" ht="14.25">
      <c r="C138" s="102"/>
      <c r="D138" s="103"/>
      <c r="E138" s="78"/>
    </row>
    <row r="139" spans="3:5" ht="14.25">
      <c r="C139" s="102"/>
      <c r="D139" s="103"/>
      <c r="E139" s="78"/>
    </row>
    <row r="140" spans="3:5" ht="14.25">
      <c r="C140" s="102"/>
      <c r="D140" s="103"/>
      <c r="E140" s="78"/>
    </row>
    <row r="141" spans="3:5" ht="16.5">
      <c r="C141" s="102"/>
      <c r="D141" s="104"/>
      <c r="E141" s="78"/>
    </row>
    <row r="142" spans="3:5" ht="15">
      <c r="C142" s="105"/>
      <c r="D142" s="106"/>
      <c r="E142" s="4"/>
    </row>
    <row r="143" spans="4:5" ht="12.75">
      <c r="D143" s="77"/>
      <c r="E143" s="79"/>
    </row>
  </sheetData>
  <mergeCells count="3">
    <mergeCell ref="C4:E4"/>
    <mergeCell ref="F4:H4"/>
    <mergeCell ref="C3:F3"/>
  </mergeCells>
  <printOptions/>
  <pageMargins left="0.3937007874015748" right="0.1968503937007874" top="0.3937007874015748" bottom="0.3937007874015748" header="0.5118110236220472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7"/>
  <sheetViews>
    <sheetView workbookViewId="0" topLeftCell="A1">
      <selection activeCell="D33" sqref="D33"/>
    </sheetView>
  </sheetViews>
  <sheetFormatPr defaultColWidth="9.00390625" defaultRowHeight="12.75"/>
  <cols>
    <col min="1" max="1" width="1.12109375" style="0" customWidth="1"/>
    <col min="2" max="2" width="4.25390625" style="0" customWidth="1"/>
    <col min="3" max="3" width="39.375" style="0" customWidth="1"/>
    <col min="4" max="4" width="25.75390625" style="0" customWidth="1"/>
    <col min="5" max="5" width="12.75390625" style="0" customWidth="1"/>
    <col min="6" max="7" width="10.75390625" style="0" customWidth="1"/>
    <col min="9" max="9" width="9.875" style="0" customWidth="1"/>
    <col min="10" max="10" width="18.25390625" style="0" customWidth="1"/>
    <col min="11" max="11" width="0.875" style="0" customWidth="1"/>
  </cols>
  <sheetData>
    <row r="1" spans="4:10" ht="13.5" thickBot="1">
      <c r="D1" t="s">
        <v>250</v>
      </c>
      <c r="J1" s="40" t="s">
        <v>100</v>
      </c>
    </row>
    <row r="2" spans="2:10" ht="13.5" thickBot="1">
      <c r="B2" s="1"/>
      <c r="C2" s="107" t="s">
        <v>0</v>
      </c>
      <c r="D2" s="108"/>
      <c r="E2" s="108"/>
      <c r="F2" s="113" t="s">
        <v>1</v>
      </c>
      <c r="G2" s="114"/>
      <c r="H2" s="115"/>
      <c r="I2" s="2"/>
      <c r="J2" s="2"/>
    </row>
    <row r="3" spans="2:10" ht="12.75">
      <c r="B3" s="3"/>
      <c r="C3" s="6"/>
      <c r="D3" s="4"/>
      <c r="E3" s="3"/>
      <c r="F3" s="7"/>
      <c r="G3" s="45"/>
      <c r="H3" s="7"/>
      <c r="I3" s="5"/>
      <c r="J3" s="5"/>
    </row>
    <row r="4" spans="2:10" ht="12.75">
      <c r="B4" s="9" t="s">
        <v>2</v>
      </c>
      <c r="C4" s="10" t="s">
        <v>3</v>
      </c>
      <c r="D4" s="11" t="s">
        <v>4</v>
      </c>
      <c r="E4" s="9" t="s">
        <v>6</v>
      </c>
      <c r="F4" s="8" t="s">
        <v>8</v>
      </c>
      <c r="G4" s="46" t="s">
        <v>9</v>
      </c>
      <c r="H4" s="8" t="s">
        <v>11</v>
      </c>
      <c r="I4" s="12" t="s">
        <v>13</v>
      </c>
      <c r="J4" s="12" t="s">
        <v>15</v>
      </c>
    </row>
    <row r="5" spans="2:10" ht="12.75">
      <c r="B5" s="9"/>
      <c r="C5" s="10"/>
      <c r="D5" s="11" t="s">
        <v>5</v>
      </c>
      <c r="E5" s="9" t="s">
        <v>7</v>
      </c>
      <c r="F5" s="8" t="s">
        <v>7</v>
      </c>
      <c r="G5" s="46" t="s">
        <v>10</v>
      </c>
      <c r="H5" s="8" t="s">
        <v>12</v>
      </c>
      <c r="I5" s="12" t="s">
        <v>14</v>
      </c>
      <c r="J5" s="12"/>
    </row>
    <row r="6" spans="2:10" ht="13.5" thickBot="1">
      <c r="B6" s="25">
        <v>1</v>
      </c>
      <c r="C6" s="26">
        <v>2</v>
      </c>
      <c r="D6" s="27">
        <v>3</v>
      </c>
      <c r="E6" s="25">
        <v>4</v>
      </c>
      <c r="F6" s="28">
        <v>5</v>
      </c>
      <c r="G6" s="27">
        <v>6</v>
      </c>
      <c r="H6" s="28">
        <v>7</v>
      </c>
      <c r="I6" s="29">
        <v>8</v>
      </c>
      <c r="J6" s="29">
        <v>9</v>
      </c>
    </row>
    <row r="7" spans="2:10" ht="12" customHeight="1" thickTop="1">
      <c r="B7" s="23">
        <v>1</v>
      </c>
      <c r="C7" s="21" t="s">
        <v>16</v>
      </c>
      <c r="D7" s="13" t="s">
        <v>56</v>
      </c>
      <c r="E7" s="37">
        <v>40000</v>
      </c>
      <c r="F7" s="34"/>
      <c r="G7" s="43"/>
      <c r="H7" s="14"/>
      <c r="I7" s="31" t="s">
        <v>247</v>
      </c>
      <c r="J7" s="15"/>
    </row>
    <row r="8" spans="2:10" ht="12.75">
      <c r="B8" s="23"/>
      <c r="C8" s="16" t="s">
        <v>17</v>
      </c>
      <c r="D8" s="13" t="s">
        <v>57</v>
      </c>
      <c r="E8" s="37"/>
      <c r="F8" s="34"/>
      <c r="G8" s="43"/>
      <c r="H8" s="14"/>
      <c r="I8" s="31" t="s">
        <v>248</v>
      </c>
      <c r="J8" s="15"/>
    </row>
    <row r="9" spans="2:10" ht="12.75">
      <c r="B9" s="23"/>
      <c r="C9" s="16" t="s">
        <v>18</v>
      </c>
      <c r="D9" s="13" t="s">
        <v>209</v>
      </c>
      <c r="E9" s="37">
        <v>96000</v>
      </c>
      <c r="F9" s="34"/>
      <c r="G9" s="43"/>
      <c r="H9" s="14"/>
      <c r="I9" s="31"/>
      <c r="J9" s="15"/>
    </row>
    <row r="10" spans="2:10" ht="12.75">
      <c r="B10" s="23"/>
      <c r="C10" s="16" t="s">
        <v>208</v>
      </c>
      <c r="D10" s="30" t="s">
        <v>27</v>
      </c>
      <c r="E10" s="33">
        <f>SUM(E7:E9)</f>
        <v>136000</v>
      </c>
      <c r="F10" s="34"/>
      <c r="G10" s="43"/>
      <c r="H10" s="14"/>
      <c r="I10" s="31"/>
      <c r="J10" s="15"/>
    </row>
    <row r="11" spans="2:10" ht="12.75">
      <c r="B11" s="24"/>
      <c r="C11" s="17"/>
      <c r="D11" s="18"/>
      <c r="E11" s="35"/>
      <c r="F11" s="36"/>
      <c r="G11" s="47"/>
      <c r="H11" s="22"/>
      <c r="I11" s="32"/>
      <c r="J11" s="20"/>
    </row>
    <row r="12" spans="2:10" ht="12.75">
      <c r="B12" s="23">
        <v>2</v>
      </c>
      <c r="C12" s="16" t="s">
        <v>28</v>
      </c>
      <c r="D12" s="13" t="s">
        <v>199</v>
      </c>
      <c r="E12" s="33">
        <v>200000</v>
      </c>
      <c r="F12" s="34"/>
      <c r="G12" s="43"/>
      <c r="H12" s="14"/>
      <c r="I12" s="31" t="s">
        <v>247</v>
      </c>
      <c r="J12" s="15"/>
    </row>
    <row r="13" spans="2:10" ht="12.75">
      <c r="B13" s="23"/>
      <c r="C13" s="16" t="s">
        <v>197</v>
      </c>
      <c r="D13" s="13"/>
      <c r="E13" s="33"/>
      <c r="F13" s="34"/>
      <c r="G13" s="43"/>
      <c r="H13" s="14"/>
      <c r="I13" s="31"/>
      <c r="J13" s="15"/>
    </row>
    <row r="14" spans="2:10" ht="12.75">
      <c r="B14" s="23"/>
      <c r="C14" s="16" t="s">
        <v>198</v>
      </c>
      <c r="D14" s="13"/>
      <c r="E14" s="33"/>
      <c r="F14" s="34"/>
      <c r="G14" s="43"/>
      <c r="H14" s="14"/>
      <c r="I14" s="31"/>
      <c r="J14" s="15"/>
    </row>
    <row r="15" spans="2:10" ht="12.75">
      <c r="B15" s="24"/>
      <c r="C15" s="17"/>
      <c r="D15" s="18"/>
      <c r="E15" s="35"/>
      <c r="F15" s="36"/>
      <c r="G15" s="47"/>
      <c r="H15" s="22"/>
      <c r="I15" s="32"/>
      <c r="J15" s="20"/>
    </row>
    <row r="16" spans="2:10" ht="12.75">
      <c r="B16" s="23">
        <v>3</v>
      </c>
      <c r="C16" s="16" t="s">
        <v>19</v>
      </c>
      <c r="D16" s="13" t="s">
        <v>242</v>
      </c>
      <c r="E16" s="33">
        <v>65000</v>
      </c>
      <c r="F16" s="34"/>
      <c r="G16" s="43"/>
      <c r="H16" s="14"/>
      <c r="I16" s="31" t="s">
        <v>48</v>
      </c>
      <c r="J16" s="15"/>
    </row>
    <row r="17" spans="2:10" ht="12.75">
      <c r="B17" s="23"/>
      <c r="C17" s="16" t="s">
        <v>240</v>
      </c>
      <c r="D17" s="13"/>
      <c r="E17" s="37"/>
      <c r="F17" s="34"/>
      <c r="G17" s="43"/>
      <c r="H17" s="14"/>
      <c r="I17" s="31" t="s">
        <v>49</v>
      </c>
      <c r="J17" s="15"/>
    </row>
    <row r="18" spans="2:10" ht="12.75">
      <c r="B18" s="23"/>
      <c r="C18" s="16" t="s">
        <v>241</v>
      </c>
      <c r="D18" s="13"/>
      <c r="E18" s="33"/>
      <c r="F18" s="34"/>
      <c r="G18" s="43"/>
      <c r="H18" s="14"/>
      <c r="I18" s="31"/>
      <c r="J18" s="15"/>
    </row>
    <row r="19" spans="2:10" ht="12.75">
      <c r="B19" s="24"/>
      <c r="C19" s="17"/>
      <c r="D19" s="18"/>
      <c r="E19" s="35"/>
      <c r="F19" s="36"/>
      <c r="G19" s="47"/>
      <c r="H19" s="22"/>
      <c r="I19" s="32"/>
      <c r="J19" s="20"/>
    </row>
    <row r="20" spans="2:10" ht="12.75">
      <c r="B20" s="23">
        <v>4</v>
      </c>
      <c r="C20" s="16" t="s">
        <v>28</v>
      </c>
      <c r="D20" s="13" t="s">
        <v>60</v>
      </c>
      <c r="E20" s="37">
        <v>45000</v>
      </c>
      <c r="F20" s="34"/>
      <c r="G20" s="43"/>
      <c r="H20" s="14"/>
      <c r="I20" s="31" t="s">
        <v>247</v>
      </c>
      <c r="J20" s="15"/>
    </row>
    <row r="21" spans="2:10" ht="12.75">
      <c r="B21" s="23"/>
      <c r="C21" s="16" t="s">
        <v>101</v>
      </c>
      <c r="D21" s="13" t="s">
        <v>110</v>
      </c>
      <c r="E21" s="37">
        <v>5000</v>
      </c>
      <c r="F21" s="34"/>
      <c r="G21" s="43"/>
      <c r="H21" s="14"/>
      <c r="I21" s="31" t="s">
        <v>248</v>
      </c>
      <c r="J21" s="15"/>
    </row>
    <row r="22" spans="2:10" ht="12.75">
      <c r="B22" s="23"/>
      <c r="C22" s="16" t="s">
        <v>102</v>
      </c>
      <c r="D22" s="30" t="s">
        <v>27</v>
      </c>
      <c r="E22" s="33">
        <v>50000</v>
      </c>
      <c r="F22" s="34"/>
      <c r="G22" s="43"/>
      <c r="H22" s="14"/>
      <c r="I22" s="31"/>
      <c r="J22" s="15"/>
    </row>
    <row r="23" spans="2:10" ht="12.75">
      <c r="B23" s="24"/>
      <c r="C23" s="17"/>
      <c r="D23" s="18"/>
      <c r="E23" s="38"/>
      <c r="F23" s="36"/>
      <c r="G23" s="47"/>
      <c r="H23" s="22"/>
      <c r="I23" s="32"/>
      <c r="J23" s="20"/>
    </row>
    <row r="24" spans="2:10" ht="12.75">
      <c r="B24" s="23">
        <v>5</v>
      </c>
      <c r="C24" s="16" t="s">
        <v>20</v>
      </c>
      <c r="D24" s="13" t="s">
        <v>24</v>
      </c>
      <c r="E24" s="37"/>
      <c r="F24" s="34"/>
      <c r="G24" s="43"/>
      <c r="H24" s="14"/>
      <c r="I24" s="31">
        <v>600</v>
      </c>
      <c r="J24" s="15"/>
    </row>
    <row r="25" spans="2:10" ht="12.75">
      <c r="B25" s="23"/>
      <c r="C25" s="16" t="s">
        <v>21</v>
      </c>
      <c r="D25" s="13" t="s">
        <v>196</v>
      </c>
      <c r="E25" s="33">
        <v>320000</v>
      </c>
      <c r="F25" s="34"/>
      <c r="G25" s="43"/>
      <c r="H25" s="14"/>
      <c r="I25" s="31">
        <v>60016</v>
      </c>
      <c r="J25" s="15"/>
    </row>
    <row r="26" spans="2:10" ht="12.75">
      <c r="B26" s="23"/>
      <c r="C26" s="16" t="s">
        <v>23</v>
      </c>
      <c r="D26" s="13"/>
      <c r="E26" s="37"/>
      <c r="F26" s="34"/>
      <c r="G26" s="43"/>
      <c r="H26" s="14"/>
      <c r="I26" s="31"/>
      <c r="J26" s="15"/>
    </row>
    <row r="27" spans="2:10" ht="12.75">
      <c r="B27" s="23"/>
      <c r="C27" s="16" t="s">
        <v>22</v>
      </c>
      <c r="D27" s="13"/>
      <c r="E27" s="37"/>
      <c r="F27" s="34"/>
      <c r="G27" s="43"/>
      <c r="H27" s="14"/>
      <c r="I27" s="31"/>
      <c r="J27" s="15"/>
    </row>
    <row r="28" spans="2:10" ht="12.75">
      <c r="B28" s="23"/>
      <c r="C28" s="16" t="s">
        <v>195</v>
      </c>
      <c r="D28" s="13"/>
      <c r="E28" s="37"/>
      <c r="F28" s="34"/>
      <c r="G28" s="43"/>
      <c r="H28" s="14"/>
      <c r="I28" s="31"/>
      <c r="J28" s="15"/>
    </row>
    <row r="29" spans="2:10" ht="12.75">
      <c r="B29" s="24"/>
      <c r="C29" s="17"/>
      <c r="D29" s="18"/>
      <c r="E29" s="38"/>
      <c r="F29" s="36"/>
      <c r="G29" s="47"/>
      <c r="H29" s="22"/>
      <c r="I29" s="32"/>
      <c r="J29" s="20"/>
    </row>
    <row r="30" spans="2:10" ht="12.75">
      <c r="B30" s="23">
        <v>6</v>
      </c>
      <c r="C30" s="16" t="s">
        <v>104</v>
      </c>
      <c r="D30" s="13" t="s">
        <v>108</v>
      </c>
      <c r="E30" s="37">
        <v>40000</v>
      </c>
      <c r="F30" s="34"/>
      <c r="G30" s="43"/>
      <c r="H30" s="14"/>
      <c r="I30" s="31" t="s">
        <v>249</v>
      </c>
      <c r="J30" s="15"/>
    </row>
    <row r="31" spans="2:10" ht="12.75">
      <c r="B31" s="23"/>
      <c r="C31" s="16" t="s">
        <v>105</v>
      </c>
      <c r="D31" s="13" t="s">
        <v>107</v>
      </c>
      <c r="E31" s="37">
        <v>135000</v>
      </c>
      <c r="F31" s="34"/>
      <c r="G31" s="43"/>
      <c r="H31" s="14"/>
      <c r="I31" s="31" t="s">
        <v>247</v>
      </c>
      <c r="J31" s="15"/>
    </row>
    <row r="32" spans="2:10" ht="12.75">
      <c r="B32" s="23"/>
      <c r="C32" s="16" t="s">
        <v>106</v>
      </c>
      <c r="D32" s="13" t="s">
        <v>109</v>
      </c>
      <c r="E32" s="37">
        <v>20000</v>
      </c>
      <c r="F32" s="34"/>
      <c r="G32" s="43"/>
      <c r="H32" s="14"/>
      <c r="I32" s="31" t="s">
        <v>248</v>
      </c>
      <c r="J32" s="15"/>
    </row>
    <row r="33" spans="2:10" ht="12.75">
      <c r="B33" s="23"/>
      <c r="C33" s="16"/>
      <c r="D33" s="30" t="s">
        <v>27</v>
      </c>
      <c r="E33" s="33">
        <v>195000</v>
      </c>
      <c r="F33" s="34"/>
      <c r="G33" s="43"/>
      <c r="H33" s="14"/>
      <c r="I33" s="31"/>
      <c r="J33" s="15"/>
    </row>
    <row r="34" spans="2:10" ht="12.75">
      <c r="B34" s="24"/>
      <c r="C34" s="17"/>
      <c r="D34" s="18"/>
      <c r="E34" s="38"/>
      <c r="F34" s="36"/>
      <c r="G34" s="47"/>
      <c r="H34" s="22"/>
      <c r="I34" s="32"/>
      <c r="J34" s="20"/>
    </row>
    <row r="35" spans="2:10" ht="12.75">
      <c r="B35" s="23">
        <v>7</v>
      </c>
      <c r="C35" s="16" t="s">
        <v>25</v>
      </c>
      <c r="D35" s="13" t="s">
        <v>41</v>
      </c>
      <c r="E35" s="33">
        <v>200000</v>
      </c>
      <c r="F35" s="34"/>
      <c r="G35" s="43"/>
      <c r="H35" s="14"/>
      <c r="I35" s="31">
        <v>600</v>
      </c>
      <c r="J35" s="15"/>
    </row>
    <row r="36" spans="2:10" ht="12.75">
      <c r="B36" s="23"/>
      <c r="C36" s="16" t="s">
        <v>26</v>
      </c>
      <c r="D36" s="13" t="s">
        <v>58</v>
      </c>
      <c r="E36" s="33"/>
      <c r="F36" s="34"/>
      <c r="G36" s="43"/>
      <c r="H36" s="14"/>
      <c r="I36" s="31">
        <v>60016</v>
      </c>
      <c r="J36" s="15"/>
    </row>
    <row r="37" spans="2:10" ht="12.75">
      <c r="B37" s="23"/>
      <c r="C37" s="16" t="s">
        <v>103</v>
      </c>
      <c r="D37" s="13"/>
      <c r="E37" s="33"/>
      <c r="F37" s="34"/>
      <c r="G37" s="43"/>
      <c r="H37" s="14"/>
      <c r="I37" s="31"/>
      <c r="J37" s="15"/>
    </row>
    <row r="38" spans="2:10" ht="12.75">
      <c r="B38" s="24"/>
      <c r="C38" s="17"/>
      <c r="D38" s="18"/>
      <c r="E38" s="35"/>
      <c r="F38" s="36"/>
      <c r="G38" s="47"/>
      <c r="H38" s="22"/>
      <c r="I38" s="32"/>
      <c r="J38" s="20"/>
    </row>
    <row r="39" spans="2:10" ht="12.75">
      <c r="B39" s="23">
        <v>8</v>
      </c>
      <c r="C39" s="16" t="s">
        <v>157</v>
      </c>
      <c r="D39" s="13" t="s">
        <v>159</v>
      </c>
      <c r="E39" s="37">
        <v>145000</v>
      </c>
      <c r="F39" s="34"/>
      <c r="G39" s="43"/>
      <c r="H39" s="14"/>
      <c r="I39" s="31" t="s">
        <v>247</v>
      </c>
      <c r="J39" s="15"/>
    </row>
    <row r="40" spans="2:10" ht="12.75">
      <c r="B40" s="23"/>
      <c r="C40" s="16" t="s">
        <v>158</v>
      </c>
      <c r="D40" s="13" t="s">
        <v>160</v>
      </c>
      <c r="E40" s="37">
        <v>65000</v>
      </c>
      <c r="F40" s="34"/>
      <c r="G40" s="43"/>
      <c r="H40" s="14"/>
      <c r="I40" s="31" t="s">
        <v>248</v>
      </c>
      <c r="J40" s="15"/>
    </row>
    <row r="41" spans="2:10" ht="12.75">
      <c r="B41" s="23"/>
      <c r="C41" s="16"/>
      <c r="D41" s="30" t="s">
        <v>27</v>
      </c>
      <c r="E41" s="33">
        <f>SUM(E39:E40)</f>
        <v>210000</v>
      </c>
      <c r="F41" s="34"/>
      <c r="G41" s="43"/>
      <c r="H41" s="14"/>
      <c r="I41" s="31"/>
      <c r="J41" s="15"/>
    </row>
    <row r="42" spans="2:10" ht="12.75">
      <c r="B42" s="24"/>
      <c r="C42" s="17"/>
      <c r="D42" s="18"/>
      <c r="E42" s="35"/>
      <c r="F42" s="36"/>
      <c r="G42" s="47"/>
      <c r="H42" s="22"/>
      <c r="I42" s="32"/>
      <c r="J42" s="20"/>
    </row>
    <row r="43" spans="2:10" ht="12.75">
      <c r="B43" s="23">
        <v>9</v>
      </c>
      <c r="C43" s="16" t="s">
        <v>29</v>
      </c>
      <c r="D43" s="13" t="s">
        <v>154</v>
      </c>
      <c r="E43" s="33">
        <v>22500</v>
      </c>
      <c r="F43" s="34"/>
      <c r="G43" s="43"/>
      <c r="H43" s="14"/>
      <c r="I43" s="31">
        <v>900</v>
      </c>
      <c r="J43" s="15"/>
    </row>
    <row r="44" spans="2:10" ht="12.75">
      <c r="B44" s="23"/>
      <c r="C44" s="16" t="s">
        <v>153</v>
      </c>
      <c r="D44" s="13" t="s">
        <v>30</v>
      </c>
      <c r="E44" s="37"/>
      <c r="F44" s="34"/>
      <c r="G44" s="43"/>
      <c r="H44" s="14"/>
      <c r="I44" s="31">
        <v>90015</v>
      </c>
      <c r="J44" s="15"/>
    </row>
    <row r="45" spans="2:10" ht="12.75">
      <c r="B45" s="24"/>
      <c r="C45" s="17"/>
      <c r="D45" s="18"/>
      <c r="E45" s="38"/>
      <c r="F45" s="36"/>
      <c r="G45" s="47"/>
      <c r="H45" s="22"/>
      <c r="I45" s="32"/>
      <c r="J45" s="20"/>
    </row>
    <row r="46" spans="2:10" ht="12.75">
      <c r="B46" s="23">
        <v>10</v>
      </c>
      <c r="C46" s="16" t="s">
        <v>29</v>
      </c>
      <c r="D46" s="13" t="s">
        <v>155</v>
      </c>
      <c r="E46" s="33">
        <v>195000</v>
      </c>
      <c r="F46" s="34"/>
      <c r="G46" s="43"/>
      <c r="H46" s="14"/>
      <c r="I46" s="31">
        <v>600</v>
      </c>
      <c r="J46" s="15"/>
    </row>
    <row r="47" spans="2:10" ht="12.75">
      <c r="B47" s="23"/>
      <c r="C47" s="16" t="s">
        <v>153</v>
      </c>
      <c r="D47" s="13" t="s">
        <v>156</v>
      </c>
      <c r="E47" s="37"/>
      <c r="F47" s="34"/>
      <c r="G47" s="43"/>
      <c r="H47" s="14"/>
      <c r="I47" s="31">
        <v>60016</v>
      </c>
      <c r="J47" s="15"/>
    </row>
    <row r="48" spans="2:10" ht="12.75">
      <c r="B48" s="23"/>
      <c r="C48" s="16"/>
      <c r="D48" s="13"/>
      <c r="E48" s="37"/>
      <c r="F48" s="34"/>
      <c r="G48" s="43"/>
      <c r="H48" s="14"/>
      <c r="I48" s="31"/>
      <c r="J48" s="15"/>
    </row>
    <row r="49" spans="2:10" ht="12.75">
      <c r="B49" s="24"/>
      <c r="C49" s="17"/>
      <c r="D49" s="18"/>
      <c r="E49" s="38"/>
      <c r="F49" s="36"/>
      <c r="G49" s="47"/>
      <c r="H49" s="22"/>
      <c r="I49" s="32"/>
      <c r="J49" s="20"/>
    </row>
    <row r="50" spans="2:10" ht="12.75">
      <c r="B50" s="23">
        <v>11</v>
      </c>
      <c r="C50" s="16" t="s">
        <v>31</v>
      </c>
      <c r="D50" s="13" t="s">
        <v>147</v>
      </c>
      <c r="E50" s="37">
        <v>58500</v>
      </c>
      <c r="F50" s="34"/>
      <c r="G50" s="43"/>
      <c r="H50" s="14"/>
      <c r="I50" s="31" t="s">
        <v>48</v>
      </c>
      <c r="J50" s="15"/>
    </row>
    <row r="51" spans="2:10" ht="12.75">
      <c r="B51" s="23"/>
      <c r="C51" s="16" t="s">
        <v>32</v>
      </c>
      <c r="D51" s="13" t="s">
        <v>148</v>
      </c>
      <c r="E51" s="37">
        <v>40000</v>
      </c>
      <c r="F51" s="34"/>
      <c r="G51" s="43"/>
      <c r="H51" s="14"/>
      <c r="I51" s="31" t="s">
        <v>49</v>
      </c>
      <c r="J51" s="15"/>
    </row>
    <row r="52" spans="2:10" ht="12.75">
      <c r="B52" s="23"/>
      <c r="C52" s="16" t="s">
        <v>146</v>
      </c>
      <c r="D52" s="30" t="s">
        <v>27</v>
      </c>
      <c r="E52" s="33">
        <f>+SUM(E50:E51)</f>
        <v>98500</v>
      </c>
      <c r="F52" s="34"/>
      <c r="G52" s="43"/>
      <c r="H52" s="14"/>
      <c r="I52" s="31"/>
      <c r="J52" s="15"/>
    </row>
    <row r="53" spans="2:10" ht="12.75">
      <c r="B53" s="24"/>
      <c r="C53" s="17"/>
      <c r="D53" s="18"/>
      <c r="E53" s="38"/>
      <c r="F53" s="36"/>
      <c r="G53" s="47"/>
      <c r="H53" s="22"/>
      <c r="I53" s="32"/>
      <c r="J53" s="20"/>
    </row>
    <row r="54" spans="2:10" ht="12.75">
      <c r="B54" s="23">
        <v>12</v>
      </c>
      <c r="C54" s="16" t="s">
        <v>171</v>
      </c>
      <c r="D54" s="13" t="s">
        <v>41</v>
      </c>
      <c r="E54" s="33">
        <v>350000</v>
      </c>
      <c r="F54" s="34"/>
      <c r="G54" s="43"/>
      <c r="H54" s="14"/>
      <c r="I54" s="31">
        <v>600</v>
      </c>
      <c r="J54" s="15"/>
    </row>
    <row r="55" spans="2:10" ht="12.75">
      <c r="B55" s="23"/>
      <c r="C55" s="16" t="s">
        <v>172</v>
      </c>
      <c r="D55" s="13" t="s">
        <v>173</v>
      </c>
      <c r="E55" s="33" t="s">
        <v>174</v>
      </c>
      <c r="F55" s="34"/>
      <c r="G55" s="43"/>
      <c r="H55" s="14"/>
      <c r="I55" s="31">
        <v>60016</v>
      </c>
      <c r="J55" s="15"/>
    </row>
    <row r="56" spans="2:10" ht="12.75">
      <c r="B56" s="24"/>
      <c r="C56" s="17"/>
      <c r="D56" s="18"/>
      <c r="E56" s="35"/>
      <c r="F56" s="36"/>
      <c r="G56" s="47"/>
      <c r="H56" s="22"/>
      <c r="I56" s="32"/>
      <c r="J56" s="20"/>
    </row>
    <row r="57" spans="2:10" ht="12.75">
      <c r="B57" s="23">
        <v>13</v>
      </c>
      <c r="C57" s="16" t="s">
        <v>112</v>
      </c>
      <c r="D57" s="13" t="s">
        <v>114</v>
      </c>
      <c r="E57" s="33">
        <v>30000</v>
      </c>
      <c r="F57" s="34"/>
      <c r="G57" s="43"/>
      <c r="H57" s="14"/>
      <c r="I57" s="31">
        <v>900</v>
      </c>
      <c r="J57" s="15"/>
    </row>
    <row r="58" spans="2:10" ht="12.75">
      <c r="B58" s="23"/>
      <c r="C58" s="16" t="s">
        <v>113</v>
      </c>
      <c r="D58" s="13" t="s">
        <v>115</v>
      </c>
      <c r="E58" s="37"/>
      <c r="F58" s="34"/>
      <c r="G58" s="43"/>
      <c r="H58" s="14"/>
      <c r="I58" s="31">
        <v>90015</v>
      </c>
      <c r="J58" s="15"/>
    </row>
    <row r="59" spans="2:10" ht="12.75">
      <c r="B59" s="24"/>
      <c r="C59" s="17"/>
      <c r="D59" s="18"/>
      <c r="E59" s="38"/>
      <c r="F59" s="36"/>
      <c r="G59" s="47"/>
      <c r="H59" s="22"/>
      <c r="I59" s="32"/>
      <c r="J59" s="20"/>
    </row>
    <row r="60" spans="2:10" ht="12.75">
      <c r="B60" s="23">
        <v>14</v>
      </c>
      <c r="C60" s="16" t="s">
        <v>116</v>
      </c>
      <c r="D60" s="13" t="s">
        <v>41</v>
      </c>
      <c r="E60" s="33">
        <v>320000</v>
      </c>
      <c r="F60" s="34"/>
      <c r="G60" s="43"/>
      <c r="H60" s="14"/>
      <c r="I60" s="31">
        <v>600</v>
      </c>
      <c r="J60" s="15"/>
    </row>
    <row r="61" spans="2:10" ht="12.75">
      <c r="B61" s="23"/>
      <c r="C61" s="16" t="s">
        <v>117</v>
      </c>
      <c r="D61" s="13"/>
      <c r="E61" s="33"/>
      <c r="F61" s="34"/>
      <c r="G61" s="43"/>
      <c r="H61" s="14"/>
      <c r="I61" s="31">
        <v>60016</v>
      </c>
      <c r="J61" s="15"/>
    </row>
    <row r="62" spans="2:10" ht="12.75">
      <c r="B62" s="23"/>
      <c r="C62" s="16" t="s">
        <v>118</v>
      </c>
      <c r="D62" s="13"/>
      <c r="E62" s="33"/>
      <c r="F62" s="34"/>
      <c r="G62" s="43"/>
      <c r="H62" s="14"/>
      <c r="I62" s="31"/>
      <c r="J62" s="15"/>
    </row>
    <row r="63" spans="2:10" ht="12.75">
      <c r="B63" s="24"/>
      <c r="C63" s="17"/>
      <c r="D63" s="18"/>
      <c r="E63" s="35"/>
      <c r="F63" s="36"/>
      <c r="G63" s="47"/>
      <c r="H63" s="22"/>
      <c r="I63" s="32"/>
      <c r="J63" s="20"/>
    </row>
    <row r="64" spans="2:10" ht="12.75">
      <c r="B64" s="23">
        <v>15</v>
      </c>
      <c r="C64" s="16" t="s">
        <v>135</v>
      </c>
      <c r="D64" s="13" t="s">
        <v>138</v>
      </c>
      <c r="E64" s="33">
        <v>700000</v>
      </c>
      <c r="F64" s="34"/>
      <c r="G64" s="43"/>
      <c r="H64" s="14"/>
      <c r="I64" s="31">
        <v>600</v>
      </c>
      <c r="J64" s="15"/>
    </row>
    <row r="65" spans="2:10" ht="12.75">
      <c r="B65" s="23"/>
      <c r="C65" s="16" t="s">
        <v>136</v>
      </c>
      <c r="D65" s="13" t="s">
        <v>139</v>
      </c>
      <c r="E65" s="33"/>
      <c r="F65" s="34"/>
      <c r="G65" s="43"/>
      <c r="H65" s="14"/>
      <c r="I65" s="31">
        <v>60016</v>
      </c>
      <c r="J65" s="15"/>
    </row>
    <row r="66" spans="2:10" ht="12.75">
      <c r="B66" s="23"/>
      <c r="C66" s="16" t="s">
        <v>137</v>
      </c>
      <c r="D66" s="13"/>
      <c r="E66" s="33"/>
      <c r="F66" s="34"/>
      <c r="G66" s="43"/>
      <c r="H66" s="14"/>
      <c r="I66" s="31"/>
      <c r="J66" s="15"/>
    </row>
    <row r="67" spans="2:10" ht="12.75">
      <c r="B67" s="24"/>
      <c r="C67" s="17"/>
      <c r="D67" s="18"/>
      <c r="E67" s="35"/>
      <c r="F67" s="36"/>
      <c r="G67" s="47"/>
      <c r="H67" s="22"/>
      <c r="I67" s="32"/>
      <c r="J67" s="20"/>
    </row>
    <row r="68" spans="2:10" ht="12.75">
      <c r="B68" s="23">
        <v>16</v>
      </c>
      <c r="C68" s="16" t="s">
        <v>25</v>
      </c>
      <c r="D68" s="13" t="s">
        <v>148</v>
      </c>
      <c r="E68" s="33">
        <v>145000</v>
      </c>
      <c r="F68" s="34"/>
      <c r="G68" s="43"/>
      <c r="H68" s="14"/>
      <c r="I68" s="31">
        <v>900</v>
      </c>
      <c r="J68" s="15"/>
    </row>
    <row r="69" spans="2:10" ht="12.75">
      <c r="B69" s="23"/>
      <c r="C69" s="16" t="s">
        <v>206</v>
      </c>
      <c r="D69" s="13"/>
      <c r="E69" s="33"/>
      <c r="F69" s="34"/>
      <c r="G69" s="43"/>
      <c r="H69" s="14"/>
      <c r="I69" s="31">
        <v>90015</v>
      </c>
      <c r="J69" s="15"/>
    </row>
    <row r="70" spans="2:10" ht="12.75">
      <c r="B70" s="23"/>
      <c r="C70" s="16" t="s">
        <v>207</v>
      </c>
      <c r="D70" s="13"/>
      <c r="E70" s="33"/>
      <c r="F70" s="34"/>
      <c r="G70" s="43"/>
      <c r="H70" s="14"/>
      <c r="I70" s="31"/>
      <c r="J70" s="15"/>
    </row>
    <row r="71" spans="2:10" ht="12.75">
      <c r="B71" s="24"/>
      <c r="C71" s="17"/>
      <c r="D71" s="18"/>
      <c r="E71" s="35"/>
      <c r="F71" s="36"/>
      <c r="G71" s="47"/>
      <c r="H71" s="22"/>
      <c r="I71" s="32"/>
      <c r="J71" s="20"/>
    </row>
    <row r="72" spans="2:10" ht="12.75">
      <c r="B72" s="23">
        <v>17</v>
      </c>
      <c r="C72" s="16" t="s">
        <v>34</v>
      </c>
      <c r="D72" s="13" t="s">
        <v>41</v>
      </c>
      <c r="E72" s="33"/>
      <c r="F72" s="34"/>
      <c r="G72" s="43"/>
      <c r="H72" s="14"/>
      <c r="I72" s="31">
        <v>600</v>
      </c>
      <c r="J72" s="15"/>
    </row>
    <row r="73" spans="2:10" ht="12.75">
      <c r="B73" s="23"/>
      <c r="C73" s="16" t="s">
        <v>42</v>
      </c>
      <c r="D73" s="13" t="s">
        <v>132</v>
      </c>
      <c r="E73" s="37">
        <v>687647</v>
      </c>
      <c r="F73" s="34"/>
      <c r="G73" s="43"/>
      <c r="H73" s="14"/>
      <c r="I73" s="31">
        <v>60016</v>
      </c>
      <c r="J73" s="15"/>
    </row>
    <row r="74" spans="2:10" ht="12.75">
      <c r="B74" s="23"/>
      <c r="C74" s="16" t="s">
        <v>128</v>
      </c>
      <c r="D74" s="13" t="s">
        <v>133</v>
      </c>
      <c r="E74" s="37">
        <v>519354</v>
      </c>
      <c r="F74" s="34"/>
      <c r="G74" s="43"/>
      <c r="H74" s="14"/>
      <c r="I74" s="31"/>
      <c r="J74" s="15"/>
    </row>
    <row r="75" spans="2:10" ht="12.75">
      <c r="B75" s="23"/>
      <c r="C75" s="16"/>
      <c r="D75" s="13" t="s">
        <v>134</v>
      </c>
      <c r="E75" s="37">
        <v>69931</v>
      </c>
      <c r="F75" s="34"/>
      <c r="G75" s="43"/>
      <c r="H75" s="14"/>
      <c r="I75" s="31"/>
      <c r="J75" s="15"/>
    </row>
    <row r="76" spans="2:10" ht="12.75">
      <c r="B76" s="23"/>
      <c r="C76" s="16"/>
      <c r="D76" s="30" t="s">
        <v>27</v>
      </c>
      <c r="E76" s="33">
        <f>SUM(E73:E75)</f>
        <v>1276932</v>
      </c>
      <c r="F76" s="34"/>
      <c r="G76" s="43"/>
      <c r="H76" s="14"/>
      <c r="I76" s="31"/>
      <c r="J76" s="15"/>
    </row>
    <row r="77" spans="2:10" ht="12.75">
      <c r="B77" s="23"/>
      <c r="C77" s="16"/>
      <c r="D77" s="30"/>
      <c r="E77" s="33"/>
      <c r="F77" s="34"/>
      <c r="G77" s="43"/>
      <c r="H77" s="14"/>
      <c r="I77" s="31"/>
      <c r="J77" s="15"/>
    </row>
    <row r="78" spans="2:10" ht="12.75">
      <c r="B78" s="23"/>
      <c r="C78" s="16"/>
      <c r="D78" s="30"/>
      <c r="E78" s="33"/>
      <c r="F78" s="34"/>
      <c r="G78" s="43"/>
      <c r="H78" s="14"/>
      <c r="I78" s="31"/>
      <c r="J78" s="15"/>
    </row>
    <row r="79" spans="2:10" ht="12.75">
      <c r="B79" s="24"/>
      <c r="C79" s="17"/>
      <c r="D79" s="18"/>
      <c r="E79" s="38"/>
      <c r="F79" s="36"/>
      <c r="G79" s="47"/>
      <c r="H79" s="22"/>
      <c r="I79" s="32"/>
      <c r="J79" s="20"/>
    </row>
    <row r="80" spans="2:10" ht="12.75">
      <c r="B80" s="23">
        <v>18</v>
      </c>
      <c r="C80" s="16" t="s">
        <v>34</v>
      </c>
      <c r="D80" s="13" t="s">
        <v>39</v>
      </c>
      <c r="E80" s="37"/>
      <c r="F80" s="34"/>
      <c r="G80" s="43"/>
      <c r="H80" s="14"/>
      <c r="I80" s="31"/>
      <c r="J80" s="15"/>
    </row>
    <row r="81" spans="2:10" ht="12.75">
      <c r="B81" s="23"/>
      <c r="C81" s="16" t="s">
        <v>39</v>
      </c>
      <c r="D81" s="13" t="s">
        <v>129</v>
      </c>
      <c r="E81" s="37">
        <v>352886</v>
      </c>
      <c r="F81" s="34"/>
      <c r="G81" s="43"/>
      <c r="H81" s="14"/>
      <c r="I81" s="31" t="s">
        <v>249</v>
      </c>
      <c r="J81" s="15"/>
    </row>
    <row r="82" spans="2:10" ht="12.75">
      <c r="B82" s="23"/>
      <c r="C82" s="16" t="s">
        <v>128</v>
      </c>
      <c r="D82" s="13" t="s">
        <v>130</v>
      </c>
      <c r="E82" s="37">
        <v>1029982</v>
      </c>
      <c r="F82" s="34"/>
      <c r="G82" s="43"/>
      <c r="H82" s="14"/>
      <c r="I82" s="31" t="s">
        <v>247</v>
      </c>
      <c r="J82" s="15"/>
    </row>
    <row r="83" spans="2:10" ht="12.75">
      <c r="B83" s="23"/>
      <c r="C83" s="16"/>
      <c r="D83" s="13" t="s">
        <v>131</v>
      </c>
      <c r="E83" s="37">
        <v>72118</v>
      </c>
      <c r="F83" s="34"/>
      <c r="G83" s="43"/>
      <c r="H83" s="14"/>
      <c r="I83" s="31" t="s">
        <v>248</v>
      </c>
      <c r="J83" s="15"/>
    </row>
    <row r="84" spans="2:10" ht="12.75">
      <c r="B84" s="23"/>
      <c r="C84" s="16"/>
      <c r="D84" s="13" t="s">
        <v>40</v>
      </c>
      <c r="E84" s="37">
        <v>23000</v>
      </c>
      <c r="F84" s="34"/>
      <c r="G84" s="43"/>
      <c r="H84" s="14"/>
      <c r="I84" s="31"/>
      <c r="J84" s="15"/>
    </row>
    <row r="85" spans="2:10" ht="12.75">
      <c r="B85" s="23"/>
      <c r="C85" s="16"/>
      <c r="D85" s="30" t="s">
        <v>27</v>
      </c>
      <c r="E85" s="33">
        <f>SUM(E81:E84)</f>
        <v>1477986</v>
      </c>
      <c r="F85" s="34"/>
      <c r="G85" s="43"/>
      <c r="H85" s="14"/>
      <c r="I85" s="31"/>
      <c r="J85" s="15"/>
    </row>
    <row r="86" spans="2:10" ht="12.75">
      <c r="B86" s="23">
        <v>19</v>
      </c>
      <c r="C86" s="16" t="s">
        <v>35</v>
      </c>
      <c r="D86" s="13" t="s">
        <v>37</v>
      </c>
      <c r="E86" s="37">
        <v>20000</v>
      </c>
      <c r="F86" s="34"/>
      <c r="G86" s="43"/>
      <c r="H86" s="14"/>
      <c r="I86" s="31">
        <v>600</v>
      </c>
      <c r="J86" s="15"/>
    </row>
    <row r="87" spans="2:10" ht="12.75">
      <c r="B87" s="23"/>
      <c r="C87" s="16" t="s">
        <v>36</v>
      </c>
      <c r="D87" s="13" t="s">
        <v>162</v>
      </c>
      <c r="E87" s="37">
        <v>250000</v>
      </c>
      <c r="F87" s="34"/>
      <c r="G87" s="43"/>
      <c r="H87" s="14"/>
      <c r="I87" s="31">
        <v>60016</v>
      </c>
      <c r="J87" s="15"/>
    </row>
    <row r="88" spans="2:10" ht="12.75">
      <c r="B88" s="23"/>
      <c r="C88" s="16" t="s">
        <v>161</v>
      </c>
      <c r="D88" s="30" t="s">
        <v>27</v>
      </c>
      <c r="E88" s="33">
        <f>SUM(E86:E87)</f>
        <v>270000</v>
      </c>
      <c r="F88" s="34"/>
      <c r="G88" s="43"/>
      <c r="H88" s="14"/>
      <c r="I88" s="31"/>
      <c r="J88" s="15"/>
    </row>
    <row r="89" spans="2:10" ht="12.75">
      <c r="B89" s="24"/>
      <c r="C89" s="17"/>
      <c r="D89" s="18"/>
      <c r="E89" s="38"/>
      <c r="F89" s="36"/>
      <c r="G89" s="47"/>
      <c r="H89" s="22"/>
      <c r="I89" s="32"/>
      <c r="J89" s="20"/>
    </row>
    <row r="90" spans="2:10" ht="12.75">
      <c r="B90" s="23">
        <v>20</v>
      </c>
      <c r="C90" s="16" t="s">
        <v>200</v>
      </c>
      <c r="D90" s="13" t="s">
        <v>212</v>
      </c>
      <c r="E90" s="33">
        <v>380000</v>
      </c>
      <c r="F90" s="34"/>
      <c r="G90" s="43"/>
      <c r="H90" s="14"/>
      <c r="I90" s="31">
        <v>900</v>
      </c>
      <c r="J90" s="15"/>
    </row>
    <row r="91" spans="2:10" ht="12.75">
      <c r="B91" s="23"/>
      <c r="C91" s="16" t="s">
        <v>210</v>
      </c>
      <c r="D91" s="13" t="s">
        <v>38</v>
      </c>
      <c r="E91" s="37"/>
      <c r="F91" s="34"/>
      <c r="G91" s="43"/>
      <c r="H91" s="14"/>
      <c r="I91" s="31">
        <v>90001</v>
      </c>
      <c r="J91" s="15"/>
    </row>
    <row r="92" spans="2:10" ht="12.75">
      <c r="B92" s="23"/>
      <c r="C92" s="16" t="s">
        <v>211</v>
      </c>
      <c r="D92" s="13" t="s">
        <v>213</v>
      </c>
      <c r="E92" s="37"/>
      <c r="F92" s="34"/>
      <c r="G92" s="43"/>
      <c r="H92" s="14"/>
      <c r="I92" s="31"/>
      <c r="J92" s="15"/>
    </row>
    <row r="93" spans="2:10" ht="12.75">
      <c r="B93" s="23"/>
      <c r="C93" s="16"/>
      <c r="D93" s="41" t="s">
        <v>214</v>
      </c>
      <c r="E93" s="33"/>
      <c r="F93" s="34"/>
      <c r="G93" s="43"/>
      <c r="H93" s="14"/>
      <c r="I93" s="31"/>
      <c r="J93" s="15"/>
    </row>
    <row r="94" spans="2:10" ht="12.75">
      <c r="B94" s="23"/>
      <c r="C94" s="16"/>
      <c r="D94" s="41" t="s">
        <v>215</v>
      </c>
      <c r="E94" s="33"/>
      <c r="F94" s="34"/>
      <c r="G94" s="43"/>
      <c r="H94" s="14"/>
      <c r="I94" s="31"/>
      <c r="J94" s="15"/>
    </row>
    <row r="95" spans="2:10" ht="12.75">
      <c r="B95" s="24"/>
      <c r="C95" s="17"/>
      <c r="D95" s="18" t="s">
        <v>216</v>
      </c>
      <c r="E95" s="38"/>
      <c r="F95" s="36"/>
      <c r="G95" s="47"/>
      <c r="H95" s="22"/>
      <c r="I95" s="32"/>
      <c r="J95" s="20"/>
    </row>
    <row r="96" spans="2:10" ht="12.75">
      <c r="B96" s="23">
        <v>21</v>
      </c>
      <c r="C96" s="16" t="s">
        <v>43</v>
      </c>
      <c r="D96" s="13" t="s">
        <v>59</v>
      </c>
      <c r="E96" s="33">
        <v>210000</v>
      </c>
      <c r="F96" s="34"/>
      <c r="G96" s="43"/>
      <c r="H96" s="14"/>
      <c r="I96" s="31">
        <v>600</v>
      </c>
      <c r="J96" s="15"/>
    </row>
    <row r="97" spans="2:10" ht="12.75">
      <c r="B97" s="23"/>
      <c r="C97" s="16" t="s">
        <v>44</v>
      </c>
      <c r="D97" s="13"/>
      <c r="E97" s="37"/>
      <c r="F97" s="34"/>
      <c r="G97" s="43"/>
      <c r="H97" s="14"/>
      <c r="I97" s="31">
        <v>60016</v>
      </c>
      <c r="J97" s="15"/>
    </row>
    <row r="98" spans="2:10" ht="12.75">
      <c r="B98" s="23"/>
      <c r="C98" s="16" t="s">
        <v>111</v>
      </c>
      <c r="D98" s="13"/>
      <c r="E98" s="37"/>
      <c r="F98" s="34"/>
      <c r="G98" s="43"/>
      <c r="H98" s="14"/>
      <c r="I98" s="31"/>
      <c r="J98" s="15"/>
    </row>
    <row r="99" spans="2:10" ht="12.75">
      <c r="B99" s="24"/>
      <c r="C99" s="17"/>
      <c r="D99" s="18"/>
      <c r="E99" s="38"/>
      <c r="F99" s="36"/>
      <c r="G99" s="47"/>
      <c r="H99" s="22"/>
      <c r="I99" s="32"/>
      <c r="J99" s="20"/>
    </row>
    <row r="100" spans="2:10" ht="12.75">
      <c r="B100" s="23">
        <v>22</v>
      </c>
      <c r="C100" s="16" t="s">
        <v>167</v>
      </c>
      <c r="D100" s="13" t="s">
        <v>170</v>
      </c>
      <c r="E100" s="33">
        <v>175500</v>
      </c>
      <c r="F100" s="34"/>
      <c r="G100" s="43"/>
      <c r="H100" s="14"/>
      <c r="I100" s="31">
        <v>600</v>
      </c>
      <c r="J100" s="15"/>
    </row>
    <row r="101" spans="2:10" ht="12.75">
      <c r="B101" s="23"/>
      <c r="C101" s="16" t="s">
        <v>168</v>
      </c>
      <c r="D101" s="13"/>
      <c r="E101" s="37"/>
      <c r="F101" s="34"/>
      <c r="G101" s="43"/>
      <c r="H101" s="14"/>
      <c r="I101" s="31">
        <v>60016</v>
      </c>
      <c r="J101" s="15"/>
    </row>
    <row r="102" spans="2:10" ht="12.75">
      <c r="B102" s="23"/>
      <c r="C102" s="16" t="s">
        <v>169</v>
      </c>
      <c r="D102" s="13"/>
      <c r="E102" s="37"/>
      <c r="F102" s="34"/>
      <c r="G102" s="43"/>
      <c r="H102" s="14"/>
      <c r="I102" s="31"/>
      <c r="J102" s="15"/>
    </row>
    <row r="103" spans="2:10" ht="12.75">
      <c r="B103" s="24"/>
      <c r="C103" s="17"/>
      <c r="D103" s="18"/>
      <c r="E103" s="38"/>
      <c r="F103" s="36"/>
      <c r="G103" s="47"/>
      <c r="H103" s="22"/>
      <c r="I103" s="32"/>
      <c r="J103" s="20"/>
    </row>
    <row r="104" spans="2:10" ht="12.75">
      <c r="B104" s="23">
        <v>23</v>
      </c>
      <c r="C104" s="16" t="s">
        <v>45</v>
      </c>
      <c r="D104" s="13" t="s">
        <v>60</v>
      </c>
      <c r="E104" s="37">
        <v>45000</v>
      </c>
      <c r="F104" s="34"/>
      <c r="G104" s="43"/>
      <c r="H104" s="14"/>
      <c r="I104" s="31" t="s">
        <v>247</v>
      </c>
      <c r="J104" s="15"/>
    </row>
    <row r="105" spans="2:10" ht="12.75">
      <c r="B105" s="23"/>
      <c r="C105" s="16" t="s">
        <v>46</v>
      </c>
      <c r="D105" s="13" t="s">
        <v>61</v>
      </c>
      <c r="E105" s="37">
        <v>33750</v>
      </c>
      <c r="F105" s="34"/>
      <c r="G105" s="43"/>
      <c r="H105" s="14"/>
      <c r="I105" s="31" t="s">
        <v>249</v>
      </c>
      <c r="J105" s="15"/>
    </row>
    <row r="106" spans="2:10" ht="12.75">
      <c r="B106" s="23"/>
      <c r="C106" s="16" t="s">
        <v>243</v>
      </c>
      <c r="D106" s="30" t="s">
        <v>27</v>
      </c>
      <c r="E106" s="33">
        <f>SUM(E104:E105)</f>
        <v>78750</v>
      </c>
      <c r="F106" s="34"/>
      <c r="G106" s="43"/>
      <c r="H106" s="14"/>
      <c r="I106" s="31"/>
      <c r="J106" s="15"/>
    </row>
    <row r="107" spans="2:10" ht="12.75">
      <c r="B107" s="24"/>
      <c r="C107" s="17"/>
      <c r="D107" s="18"/>
      <c r="E107" s="38"/>
      <c r="F107" s="36"/>
      <c r="G107" s="47"/>
      <c r="H107" s="22"/>
      <c r="I107" s="32"/>
      <c r="J107" s="20"/>
    </row>
    <row r="108" spans="2:10" ht="12.75">
      <c r="B108" s="23">
        <v>24</v>
      </c>
      <c r="C108" s="16" t="s">
        <v>200</v>
      </c>
      <c r="D108" s="13" t="s">
        <v>81</v>
      </c>
      <c r="E108" s="33">
        <v>10000</v>
      </c>
      <c r="F108" s="34"/>
      <c r="G108" s="43"/>
      <c r="H108" s="14"/>
      <c r="I108" s="31">
        <v>900</v>
      </c>
      <c r="J108" s="15"/>
    </row>
    <row r="109" spans="2:10" ht="12.75">
      <c r="B109" s="23"/>
      <c r="C109" s="16" t="s">
        <v>201</v>
      </c>
      <c r="D109" s="13"/>
      <c r="E109" s="37"/>
      <c r="F109" s="34"/>
      <c r="G109" s="43"/>
      <c r="H109" s="14"/>
      <c r="I109" s="31">
        <v>90015</v>
      </c>
      <c r="J109" s="15"/>
    </row>
    <row r="110" spans="2:10" ht="12.75">
      <c r="B110" s="23"/>
      <c r="C110" s="16" t="s">
        <v>202</v>
      </c>
      <c r="D110" s="13"/>
      <c r="E110" s="37"/>
      <c r="F110" s="34"/>
      <c r="G110" s="43"/>
      <c r="H110" s="14"/>
      <c r="I110" s="31"/>
      <c r="J110" s="15"/>
    </row>
    <row r="111" spans="2:10" ht="12.75">
      <c r="B111" s="24"/>
      <c r="C111" s="17"/>
      <c r="D111" s="18"/>
      <c r="E111" s="38"/>
      <c r="F111" s="36"/>
      <c r="G111" s="47"/>
      <c r="H111" s="22"/>
      <c r="I111" s="32"/>
      <c r="J111" s="20"/>
    </row>
    <row r="112" spans="2:10" ht="12.75">
      <c r="B112" s="23">
        <v>25</v>
      </c>
      <c r="C112" s="16" t="s">
        <v>31</v>
      </c>
      <c r="D112" s="13" t="s">
        <v>124</v>
      </c>
      <c r="E112" s="37"/>
      <c r="F112" s="34"/>
      <c r="G112" s="43"/>
      <c r="H112" s="14"/>
      <c r="I112" s="31" t="s">
        <v>48</v>
      </c>
      <c r="J112" s="15" t="s">
        <v>47</v>
      </c>
    </row>
    <row r="113" spans="2:10" ht="12.75">
      <c r="B113" s="23"/>
      <c r="C113" s="16" t="s">
        <v>122</v>
      </c>
      <c r="D113" s="13" t="s">
        <v>33</v>
      </c>
      <c r="E113" s="37"/>
      <c r="F113" s="34"/>
      <c r="G113" s="43"/>
      <c r="H113" s="14"/>
      <c r="I113" s="31" t="s">
        <v>49</v>
      </c>
      <c r="J113" s="15"/>
    </row>
    <row r="114" spans="2:10" ht="12.75">
      <c r="B114" s="23"/>
      <c r="C114" s="16" t="s">
        <v>123</v>
      </c>
      <c r="D114" s="30" t="s">
        <v>27</v>
      </c>
      <c r="E114" s="33">
        <v>180000</v>
      </c>
      <c r="F114" s="34"/>
      <c r="G114" s="43"/>
      <c r="H114" s="14"/>
      <c r="I114" s="31"/>
      <c r="J114" s="15"/>
    </row>
    <row r="115" spans="2:10" ht="12.75">
      <c r="B115" s="24"/>
      <c r="C115" s="17"/>
      <c r="D115" s="18"/>
      <c r="E115" s="38"/>
      <c r="F115" s="36"/>
      <c r="G115" s="47"/>
      <c r="H115" s="22"/>
      <c r="I115" s="32"/>
      <c r="J115" s="20"/>
    </row>
    <row r="116" spans="2:10" ht="12.75">
      <c r="B116" s="23">
        <v>26</v>
      </c>
      <c r="C116" s="16" t="s">
        <v>94</v>
      </c>
      <c r="D116" s="13" t="s">
        <v>97</v>
      </c>
      <c r="E116" s="37">
        <v>278406</v>
      </c>
      <c r="F116" s="34"/>
      <c r="G116" s="43"/>
      <c r="H116" s="14"/>
      <c r="I116" s="31" t="s">
        <v>247</v>
      </c>
      <c r="J116" s="15"/>
    </row>
    <row r="117" spans="2:10" ht="12.75">
      <c r="B117" s="23"/>
      <c r="C117" s="16" t="s">
        <v>95</v>
      </c>
      <c r="D117" s="13" t="s">
        <v>81</v>
      </c>
      <c r="E117" s="37">
        <v>24526</v>
      </c>
      <c r="F117" s="34"/>
      <c r="G117" s="43"/>
      <c r="H117" s="14"/>
      <c r="I117" s="31" t="s">
        <v>248</v>
      </c>
      <c r="J117" s="15"/>
    </row>
    <row r="118" spans="2:10" ht="12.75">
      <c r="B118" s="23"/>
      <c r="C118" s="16" t="s">
        <v>96</v>
      </c>
      <c r="D118" s="13" t="s">
        <v>98</v>
      </c>
      <c r="E118" s="33">
        <v>302932</v>
      </c>
      <c r="F118" s="34"/>
      <c r="G118" s="43"/>
      <c r="H118" s="14"/>
      <c r="I118" s="31"/>
      <c r="J118" s="15"/>
    </row>
    <row r="119" spans="2:10" ht="12.75">
      <c r="B119" s="24"/>
      <c r="C119" s="17"/>
      <c r="D119" s="18" t="s">
        <v>99</v>
      </c>
      <c r="E119" s="38"/>
      <c r="F119" s="36"/>
      <c r="G119" s="47"/>
      <c r="H119" s="22"/>
      <c r="I119" s="32"/>
      <c r="J119" s="20"/>
    </row>
    <row r="120" spans="2:10" ht="12.75">
      <c r="B120" s="23">
        <v>27</v>
      </c>
      <c r="C120" s="16" t="s">
        <v>51</v>
      </c>
      <c r="D120" s="13" t="s">
        <v>62</v>
      </c>
      <c r="E120" s="33">
        <v>59900</v>
      </c>
      <c r="F120" s="34"/>
      <c r="G120" s="43"/>
      <c r="H120" s="14"/>
      <c r="I120" s="31">
        <v>900</v>
      </c>
      <c r="J120" s="15"/>
    </row>
    <row r="121" spans="2:10" ht="12.75">
      <c r="B121" s="23"/>
      <c r="C121" s="16" t="s">
        <v>52</v>
      </c>
      <c r="D121" s="13"/>
      <c r="E121" s="37"/>
      <c r="F121" s="34"/>
      <c r="G121" s="43"/>
      <c r="H121" s="14"/>
      <c r="I121" s="31">
        <v>90001</v>
      </c>
      <c r="J121" s="15"/>
    </row>
    <row r="122" spans="2:10" ht="12.75">
      <c r="B122" s="23"/>
      <c r="C122" s="16" t="s">
        <v>145</v>
      </c>
      <c r="D122" s="13"/>
      <c r="E122" s="37"/>
      <c r="F122" s="34"/>
      <c r="G122" s="43"/>
      <c r="H122" s="14"/>
      <c r="I122" s="31"/>
      <c r="J122" s="15"/>
    </row>
    <row r="123" spans="2:10" ht="12.75">
      <c r="B123" s="23"/>
      <c r="C123" s="44"/>
      <c r="D123" s="16"/>
      <c r="E123" s="43"/>
      <c r="F123" s="34"/>
      <c r="G123" s="43"/>
      <c r="H123" s="14"/>
      <c r="I123" s="42"/>
      <c r="J123" s="16"/>
    </row>
    <row r="124" spans="2:10" ht="12.75">
      <c r="B124" s="23"/>
      <c r="C124" s="16"/>
      <c r="D124" s="13"/>
      <c r="E124" s="37"/>
      <c r="F124" s="34"/>
      <c r="G124" s="43"/>
      <c r="H124" s="14"/>
      <c r="I124" s="31"/>
      <c r="J124" s="15"/>
    </row>
    <row r="125" spans="2:10" ht="12.75">
      <c r="B125" s="23"/>
      <c r="C125" s="16"/>
      <c r="D125" s="13"/>
      <c r="E125" s="37"/>
      <c r="F125" s="34"/>
      <c r="G125" s="43"/>
      <c r="H125" s="14"/>
      <c r="I125" s="31"/>
      <c r="J125" s="15"/>
    </row>
    <row r="126" spans="2:10" ht="12.75">
      <c r="B126" s="23">
        <v>28</v>
      </c>
      <c r="C126" s="16" t="s">
        <v>53</v>
      </c>
      <c r="D126" s="13" t="s">
        <v>194</v>
      </c>
      <c r="E126" s="33">
        <v>160000</v>
      </c>
      <c r="F126" s="34"/>
      <c r="G126" s="43"/>
      <c r="H126" s="14"/>
      <c r="I126" s="31">
        <v>600</v>
      </c>
      <c r="J126" s="15"/>
    </row>
    <row r="127" spans="2:10" ht="12.75">
      <c r="B127" s="23"/>
      <c r="C127" s="16" t="s">
        <v>54</v>
      </c>
      <c r="D127" s="13"/>
      <c r="E127" s="37"/>
      <c r="F127" s="34"/>
      <c r="G127" s="43"/>
      <c r="H127" s="14"/>
      <c r="I127" s="31">
        <v>60016</v>
      </c>
      <c r="J127" s="15"/>
    </row>
    <row r="128" spans="2:10" ht="12.75">
      <c r="B128" s="23"/>
      <c r="C128" s="16" t="s">
        <v>55</v>
      </c>
      <c r="D128" s="13"/>
      <c r="E128" s="37"/>
      <c r="F128" s="34"/>
      <c r="G128" s="43"/>
      <c r="H128" s="14"/>
      <c r="I128" s="31"/>
      <c r="J128" s="15"/>
    </row>
    <row r="129" spans="2:10" ht="12.75">
      <c r="B129" s="23"/>
      <c r="C129" s="16" t="s">
        <v>193</v>
      </c>
      <c r="D129" s="13"/>
      <c r="E129" s="37"/>
      <c r="F129" s="34"/>
      <c r="G129" s="43"/>
      <c r="H129" s="14"/>
      <c r="I129" s="31"/>
      <c r="J129" s="15"/>
    </row>
    <row r="130" spans="2:10" ht="12.75">
      <c r="B130" s="24"/>
      <c r="C130" s="17"/>
      <c r="D130" s="18"/>
      <c r="E130" s="38"/>
      <c r="F130" s="36"/>
      <c r="G130" s="47"/>
      <c r="H130" s="22"/>
      <c r="I130" s="32"/>
      <c r="J130" s="20"/>
    </row>
    <row r="131" spans="2:10" ht="12.75">
      <c r="B131" s="23">
        <v>29</v>
      </c>
      <c r="C131" s="16" t="s">
        <v>53</v>
      </c>
      <c r="D131" s="13" t="s">
        <v>190</v>
      </c>
      <c r="E131" s="37">
        <v>69000</v>
      </c>
      <c r="F131" s="34"/>
      <c r="G131" s="43"/>
      <c r="H131" s="14"/>
      <c r="I131" s="31" t="s">
        <v>50</v>
      </c>
      <c r="J131" s="15"/>
    </row>
    <row r="132" spans="2:10" ht="12.75">
      <c r="B132" s="23"/>
      <c r="C132" s="16" t="s">
        <v>54</v>
      </c>
      <c r="D132" s="13" t="s">
        <v>191</v>
      </c>
      <c r="E132" s="37">
        <v>80000</v>
      </c>
      <c r="F132" s="34"/>
      <c r="G132" s="43"/>
      <c r="H132" s="14"/>
      <c r="I132" s="31" t="s">
        <v>49</v>
      </c>
      <c r="J132" s="15"/>
    </row>
    <row r="133" spans="2:10" ht="12.75">
      <c r="B133" s="23"/>
      <c r="C133" s="16" t="s">
        <v>189</v>
      </c>
      <c r="D133" s="41" t="s">
        <v>192</v>
      </c>
      <c r="E133" s="37">
        <v>35000</v>
      </c>
      <c r="F133" s="34"/>
      <c r="G133" s="43"/>
      <c r="H133" s="14"/>
      <c r="I133" s="31"/>
      <c r="J133" s="15"/>
    </row>
    <row r="134" spans="2:10" ht="12.75">
      <c r="B134" s="23"/>
      <c r="C134" s="16" t="s">
        <v>188</v>
      </c>
      <c r="D134" s="30" t="s">
        <v>27</v>
      </c>
      <c r="E134" s="33">
        <f>SUM(E131:E133)</f>
        <v>184000</v>
      </c>
      <c r="F134" s="34"/>
      <c r="G134" s="43"/>
      <c r="H134" s="14"/>
      <c r="I134" s="31"/>
      <c r="J134" s="15"/>
    </row>
    <row r="135" spans="2:10" ht="12.75">
      <c r="B135" s="24"/>
      <c r="C135" s="17"/>
      <c r="D135" s="18"/>
      <c r="E135" s="38"/>
      <c r="F135" s="36"/>
      <c r="G135" s="47"/>
      <c r="H135" s="22"/>
      <c r="I135" s="32"/>
      <c r="J135" s="20"/>
    </row>
    <row r="136" spans="2:10" ht="12.75">
      <c r="B136" s="23">
        <v>30</v>
      </c>
      <c r="C136" s="16" t="s">
        <v>119</v>
      </c>
      <c r="D136" s="13" t="s">
        <v>121</v>
      </c>
      <c r="E136" s="33">
        <v>30000</v>
      </c>
      <c r="F136" s="34"/>
      <c r="G136" s="43"/>
      <c r="H136" s="14"/>
      <c r="I136" s="31">
        <v>900</v>
      </c>
      <c r="J136" s="15"/>
    </row>
    <row r="137" spans="2:10" ht="12.75">
      <c r="B137" s="23"/>
      <c r="C137" s="16" t="s">
        <v>120</v>
      </c>
      <c r="D137" s="13" t="s">
        <v>140</v>
      </c>
      <c r="E137" s="37"/>
      <c r="F137" s="34"/>
      <c r="G137" s="43"/>
      <c r="H137" s="14"/>
      <c r="I137" s="31">
        <v>90001</v>
      </c>
      <c r="J137" s="15"/>
    </row>
    <row r="138" spans="2:10" ht="12.75">
      <c r="B138" s="24"/>
      <c r="C138" s="17"/>
      <c r="D138" s="18"/>
      <c r="E138" s="38"/>
      <c r="F138" s="36"/>
      <c r="G138" s="47"/>
      <c r="H138" s="22"/>
      <c r="I138" s="32"/>
      <c r="J138" s="20"/>
    </row>
    <row r="139" spans="2:10" ht="12.75">
      <c r="B139" s="23">
        <v>31</v>
      </c>
      <c r="C139" s="16" t="s">
        <v>65</v>
      </c>
      <c r="D139" s="13" t="s">
        <v>67</v>
      </c>
      <c r="E139" s="33">
        <v>814000</v>
      </c>
      <c r="F139" s="34"/>
      <c r="G139" s="43"/>
      <c r="H139" s="14"/>
      <c r="I139" s="31">
        <v>900</v>
      </c>
      <c r="J139" s="15"/>
    </row>
    <row r="140" spans="2:10" ht="12.75">
      <c r="B140" s="23"/>
      <c r="C140" s="16" t="s">
        <v>66</v>
      </c>
      <c r="D140" s="13" t="s">
        <v>204</v>
      </c>
      <c r="E140" s="37"/>
      <c r="F140" s="34"/>
      <c r="G140" s="43"/>
      <c r="H140" s="14"/>
      <c r="I140" s="31">
        <v>9001</v>
      </c>
      <c r="J140" s="15"/>
    </row>
    <row r="141" spans="2:10" ht="12.75">
      <c r="B141" s="23"/>
      <c r="C141" s="16" t="s">
        <v>205</v>
      </c>
      <c r="D141" s="13"/>
      <c r="E141" s="37"/>
      <c r="F141" s="34"/>
      <c r="G141" s="43"/>
      <c r="H141" s="14"/>
      <c r="I141" s="31"/>
      <c r="J141" s="15"/>
    </row>
    <row r="142" spans="2:10" ht="12.75">
      <c r="B142" s="24"/>
      <c r="C142" s="17"/>
      <c r="D142" s="18"/>
      <c r="E142" s="38"/>
      <c r="F142" s="36"/>
      <c r="G142" s="47"/>
      <c r="H142" s="22"/>
      <c r="I142" s="32"/>
      <c r="J142" s="20"/>
    </row>
    <row r="143" spans="2:10" ht="12.75">
      <c r="B143" s="23">
        <v>32</v>
      </c>
      <c r="C143" s="16" t="s">
        <v>68</v>
      </c>
      <c r="D143" s="13" t="s">
        <v>71</v>
      </c>
      <c r="E143" s="33">
        <v>258000</v>
      </c>
      <c r="F143" s="34"/>
      <c r="G143" s="43"/>
      <c r="H143" s="14"/>
      <c r="I143" s="31">
        <v>600</v>
      </c>
      <c r="J143" s="15"/>
    </row>
    <row r="144" spans="2:10" ht="12.75">
      <c r="B144" s="23"/>
      <c r="C144" s="16" t="s">
        <v>69</v>
      </c>
      <c r="D144" s="13" t="s">
        <v>72</v>
      </c>
      <c r="E144" s="37"/>
      <c r="F144" s="34"/>
      <c r="G144" s="43"/>
      <c r="H144" s="14"/>
      <c r="I144" s="31">
        <v>60016</v>
      </c>
      <c r="J144" s="15"/>
    </row>
    <row r="145" spans="2:10" ht="12.75">
      <c r="B145" s="23"/>
      <c r="C145" s="16" t="s">
        <v>70</v>
      </c>
      <c r="D145" s="13" t="s">
        <v>73</v>
      </c>
      <c r="E145" s="37"/>
      <c r="F145" s="34"/>
      <c r="G145" s="43"/>
      <c r="H145" s="14"/>
      <c r="I145" s="31"/>
      <c r="J145" s="15"/>
    </row>
    <row r="146" spans="2:10" ht="12.75">
      <c r="B146" s="23"/>
      <c r="C146" s="16" t="s">
        <v>203</v>
      </c>
      <c r="D146" s="13" t="s">
        <v>74</v>
      </c>
      <c r="E146" s="37"/>
      <c r="F146" s="34"/>
      <c r="G146" s="43"/>
      <c r="H146" s="14"/>
      <c r="I146" s="31" t="s">
        <v>249</v>
      </c>
      <c r="J146" s="15"/>
    </row>
    <row r="147" spans="2:10" ht="12.75">
      <c r="B147" s="24"/>
      <c r="C147" s="17"/>
      <c r="D147" s="18"/>
      <c r="E147" s="38"/>
      <c r="F147" s="36"/>
      <c r="G147" s="47"/>
      <c r="H147" s="22"/>
      <c r="I147" s="32"/>
      <c r="J147" s="20"/>
    </row>
    <row r="148" spans="2:10" ht="12.75">
      <c r="B148" s="23">
        <v>33</v>
      </c>
      <c r="C148" s="16" t="s">
        <v>64</v>
      </c>
      <c r="D148" s="13" t="s">
        <v>75</v>
      </c>
      <c r="E148" s="33">
        <v>70000</v>
      </c>
      <c r="F148" s="34"/>
      <c r="G148" s="43"/>
      <c r="H148" s="14"/>
      <c r="I148" s="31">
        <v>900</v>
      </c>
      <c r="J148" s="15"/>
    </row>
    <row r="149" spans="2:10" ht="12.75">
      <c r="B149" s="23"/>
      <c r="C149" s="16" t="s">
        <v>175</v>
      </c>
      <c r="D149" s="13"/>
      <c r="E149" s="37"/>
      <c r="F149" s="34"/>
      <c r="G149" s="43"/>
      <c r="H149" s="14"/>
      <c r="I149" s="31">
        <v>90001</v>
      </c>
      <c r="J149" s="15"/>
    </row>
    <row r="150" spans="2:10" ht="12.75">
      <c r="B150" s="23"/>
      <c r="C150" s="16" t="s">
        <v>176</v>
      </c>
      <c r="D150" s="13"/>
      <c r="E150" s="37"/>
      <c r="F150" s="34"/>
      <c r="G150" s="43"/>
      <c r="H150" s="14"/>
      <c r="I150" s="31"/>
      <c r="J150" s="15"/>
    </row>
    <row r="151" spans="2:10" ht="12.75">
      <c r="B151" s="24"/>
      <c r="C151" s="17"/>
      <c r="D151" s="18"/>
      <c r="E151" s="38"/>
      <c r="F151" s="36"/>
      <c r="G151" s="47"/>
      <c r="H151" s="22"/>
      <c r="I151" s="32"/>
      <c r="J151" s="20"/>
    </row>
    <row r="152" spans="2:10" ht="12.75">
      <c r="B152" s="23">
        <v>34</v>
      </c>
      <c r="C152" s="16" t="s">
        <v>177</v>
      </c>
      <c r="D152" s="13" t="s">
        <v>179</v>
      </c>
      <c r="E152" s="33">
        <v>18000</v>
      </c>
      <c r="F152" s="34"/>
      <c r="G152" s="43"/>
      <c r="H152" s="14"/>
      <c r="I152" s="31">
        <v>900</v>
      </c>
      <c r="J152" s="15"/>
    </row>
    <row r="153" spans="2:10" ht="12.75">
      <c r="B153" s="23"/>
      <c r="C153" s="16" t="s">
        <v>178</v>
      </c>
      <c r="D153" s="13" t="s">
        <v>180</v>
      </c>
      <c r="E153" s="37"/>
      <c r="F153" s="34"/>
      <c r="G153" s="43"/>
      <c r="H153" s="14"/>
      <c r="I153" s="31">
        <v>90001</v>
      </c>
      <c r="J153" s="15"/>
    </row>
    <row r="154" spans="2:10" ht="12.75">
      <c r="B154" s="24"/>
      <c r="C154" s="17"/>
      <c r="D154" s="18"/>
      <c r="E154" s="38"/>
      <c r="F154" s="36"/>
      <c r="G154" s="47"/>
      <c r="H154" s="22"/>
      <c r="I154" s="32"/>
      <c r="J154" s="20"/>
    </row>
    <row r="155" spans="2:10" ht="12.75">
      <c r="B155" s="23">
        <v>35</v>
      </c>
      <c r="C155" s="16" t="s">
        <v>76</v>
      </c>
      <c r="D155" s="13" t="s">
        <v>78</v>
      </c>
      <c r="E155" s="37"/>
      <c r="F155" s="34"/>
      <c r="G155" s="43"/>
      <c r="H155" s="14"/>
      <c r="I155" s="31"/>
      <c r="J155" s="15"/>
    </row>
    <row r="156" spans="2:10" ht="12.75">
      <c r="B156" s="23"/>
      <c r="C156" s="16" t="s">
        <v>77</v>
      </c>
      <c r="D156" s="13" t="s">
        <v>127</v>
      </c>
      <c r="E156" s="37">
        <v>120000</v>
      </c>
      <c r="F156" s="34"/>
      <c r="G156" s="43"/>
      <c r="H156" s="14"/>
      <c r="I156" s="31" t="s">
        <v>247</v>
      </c>
      <c r="J156" s="15"/>
    </row>
    <row r="157" spans="2:10" ht="12.75">
      <c r="B157" s="23"/>
      <c r="C157" s="16" t="s">
        <v>125</v>
      </c>
      <c r="D157" s="13" t="s">
        <v>79</v>
      </c>
      <c r="E157" s="37"/>
      <c r="F157" s="34"/>
      <c r="G157" s="43"/>
      <c r="H157" s="14"/>
      <c r="I157" s="31"/>
      <c r="J157" s="15"/>
    </row>
    <row r="158" spans="2:10" ht="12.75">
      <c r="B158" s="23"/>
      <c r="C158" s="16"/>
      <c r="D158" s="13" t="s">
        <v>80</v>
      </c>
      <c r="E158" s="37">
        <v>80546</v>
      </c>
      <c r="F158" s="34"/>
      <c r="G158" s="43"/>
      <c r="H158" s="14"/>
      <c r="I158" s="31" t="s">
        <v>249</v>
      </c>
      <c r="J158" s="15"/>
    </row>
    <row r="159" spans="2:10" ht="12.75">
      <c r="B159" s="23"/>
      <c r="C159" s="16"/>
      <c r="D159" s="13" t="s">
        <v>126</v>
      </c>
      <c r="E159" s="37">
        <v>110000</v>
      </c>
      <c r="F159" s="34"/>
      <c r="G159" s="43"/>
      <c r="H159" s="14"/>
      <c r="I159" s="31" t="s">
        <v>247</v>
      </c>
      <c r="J159" s="15"/>
    </row>
    <row r="160" spans="2:10" ht="12.75">
      <c r="B160" s="23"/>
      <c r="C160" s="16"/>
      <c r="D160" s="30" t="s">
        <v>27</v>
      </c>
      <c r="E160" s="33">
        <v>310546</v>
      </c>
      <c r="F160" s="34"/>
      <c r="G160" s="43"/>
      <c r="H160" s="14"/>
      <c r="I160" s="31"/>
      <c r="J160" s="15"/>
    </row>
    <row r="161" spans="2:10" ht="12.75">
      <c r="B161" s="24"/>
      <c r="C161" s="17"/>
      <c r="D161" s="18"/>
      <c r="E161" s="38"/>
      <c r="F161" s="36"/>
      <c r="G161" s="47"/>
      <c r="H161" s="22"/>
      <c r="I161" s="32"/>
      <c r="J161" s="20"/>
    </row>
    <row r="162" spans="2:10" ht="12.75">
      <c r="B162" s="23">
        <v>36</v>
      </c>
      <c r="C162" s="16" t="s">
        <v>141</v>
      </c>
      <c r="D162" s="13" t="s">
        <v>143</v>
      </c>
      <c r="E162" s="33">
        <v>35000</v>
      </c>
      <c r="F162" s="34"/>
      <c r="G162" s="43"/>
      <c r="H162" s="14"/>
      <c r="I162" s="31">
        <v>900</v>
      </c>
      <c r="J162" s="15"/>
    </row>
    <row r="163" spans="2:10" ht="12.75">
      <c r="B163" s="23"/>
      <c r="C163" s="16" t="s">
        <v>142</v>
      </c>
      <c r="D163" s="13" t="s">
        <v>144</v>
      </c>
      <c r="E163" s="37"/>
      <c r="F163" s="34"/>
      <c r="G163" s="43"/>
      <c r="H163" s="14"/>
      <c r="I163" s="31">
        <v>90001</v>
      </c>
      <c r="J163" s="15"/>
    </row>
    <row r="164" spans="2:10" ht="12.75">
      <c r="B164" s="23"/>
      <c r="C164" s="16"/>
      <c r="D164" s="13"/>
      <c r="E164" s="37"/>
      <c r="F164" s="34"/>
      <c r="G164" s="43"/>
      <c r="H164" s="14"/>
      <c r="I164" s="31"/>
      <c r="J164" s="15"/>
    </row>
    <row r="165" spans="2:10" ht="12.75">
      <c r="B165" s="24"/>
      <c r="C165" s="17"/>
      <c r="D165" s="18"/>
      <c r="E165" s="38"/>
      <c r="F165" s="36"/>
      <c r="G165" s="47"/>
      <c r="H165" s="22"/>
      <c r="I165" s="32"/>
      <c r="J165" s="20"/>
    </row>
    <row r="166" spans="2:10" ht="12.75">
      <c r="B166" s="23">
        <v>37</v>
      </c>
      <c r="C166" s="16" t="s">
        <v>220</v>
      </c>
      <c r="D166" s="13" t="s">
        <v>224</v>
      </c>
      <c r="E166" s="37"/>
      <c r="F166" s="34"/>
      <c r="G166" s="43"/>
      <c r="H166" s="14"/>
      <c r="I166" s="31">
        <v>900</v>
      </c>
      <c r="J166" s="15"/>
    </row>
    <row r="167" spans="2:10" ht="12.75">
      <c r="B167" s="23"/>
      <c r="C167" s="16" t="s">
        <v>221</v>
      </c>
      <c r="D167" s="13" t="s">
        <v>225</v>
      </c>
      <c r="E167" s="37"/>
      <c r="F167" s="34"/>
      <c r="G167" s="43"/>
      <c r="H167" s="14"/>
      <c r="I167" s="31">
        <v>90001</v>
      </c>
      <c r="J167" s="15"/>
    </row>
    <row r="168" spans="2:10" ht="12.75">
      <c r="B168" s="23"/>
      <c r="C168" s="16" t="s">
        <v>222</v>
      </c>
      <c r="D168" s="13" t="s">
        <v>226</v>
      </c>
      <c r="E168" s="37">
        <v>20000</v>
      </c>
      <c r="F168" s="34"/>
      <c r="G168" s="43"/>
      <c r="H168" s="14"/>
      <c r="I168" s="31"/>
      <c r="J168" s="15"/>
    </row>
    <row r="169" spans="2:10" ht="12.75">
      <c r="B169" s="23"/>
      <c r="C169" s="16"/>
      <c r="D169" s="13" t="s">
        <v>227</v>
      </c>
      <c r="E169" s="37">
        <v>20000</v>
      </c>
      <c r="F169" s="34"/>
      <c r="G169" s="43"/>
      <c r="H169" s="14"/>
      <c r="I169" s="31"/>
      <c r="J169" s="15"/>
    </row>
    <row r="170" spans="2:10" ht="12.75">
      <c r="B170" s="23"/>
      <c r="C170" s="16"/>
      <c r="D170" s="30" t="s">
        <v>27</v>
      </c>
      <c r="E170" s="33">
        <f>SUM(E168:E169)</f>
        <v>40000</v>
      </c>
      <c r="F170" s="34"/>
      <c r="G170" s="43"/>
      <c r="H170" s="14"/>
      <c r="I170" s="31"/>
      <c r="J170" s="15"/>
    </row>
    <row r="171" spans="2:10" ht="12.75">
      <c r="B171" s="24"/>
      <c r="C171" s="17"/>
      <c r="D171" s="18"/>
      <c r="E171" s="38"/>
      <c r="F171" s="36"/>
      <c r="G171" s="47"/>
      <c r="H171" s="22"/>
      <c r="I171" s="32"/>
      <c r="J171" s="20"/>
    </row>
    <row r="172" spans="2:10" ht="12.75">
      <c r="B172" s="23">
        <v>38</v>
      </c>
      <c r="C172" s="16" t="s">
        <v>25</v>
      </c>
      <c r="D172" s="13" t="s">
        <v>166</v>
      </c>
      <c r="E172" s="33">
        <v>240000</v>
      </c>
      <c r="F172" s="34"/>
      <c r="G172" s="43"/>
      <c r="H172" s="14"/>
      <c r="I172" s="31">
        <v>900</v>
      </c>
      <c r="J172" s="15"/>
    </row>
    <row r="173" spans="2:10" ht="12.75">
      <c r="B173" s="23"/>
      <c r="C173" s="16" t="s">
        <v>219</v>
      </c>
      <c r="D173" s="13" t="s">
        <v>82</v>
      </c>
      <c r="E173" s="33"/>
      <c r="F173" s="34"/>
      <c r="G173" s="43"/>
      <c r="H173" s="14"/>
      <c r="I173" s="31">
        <v>90001</v>
      </c>
      <c r="J173" s="15"/>
    </row>
    <row r="174" spans="2:10" ht="12.75">
      <c r="B174" s="23"/>
      <c r="C174" s="16" t="s">
        <v>223</v>
      </c>
      <c r="D174" s="13" t="s">
        <v>83</v>
      </c>
      <c r="E174" s="37"/>
      <c r="F174" s="34"/>
      <c r="G174" s="43"/>
      <c r="H174" s="14"/>
      <c r="I174" s="31"/>
      <c r="J174" s="15"/>
    </row>
    <row r="175" spans="2:10" ht="12.75">
      <c r="B175" s="24"/>
      <c r="C175" s="17"/>
      <c r="D175" s="18"/>
      <c r="E175" s="38"/>
      <c r="F175" s="36"/>
      <c r="G175" s="47"/>
      <c r="H175" s="22"/>
      <c r="I175" s="32"/>
      <c r="J175" s="20"/>
    </row>
    <row r="176" spans="2:10" ht="12.75">
      <c r="B176" s="23">
        <v>39</v>
      </c>
      <c r="C176" s="16" t="s">
        <v>84</v>
      </c>
      <c r="D176" s="13" t="s">
        <v>229</v>
      </c>
      <c r="E176" s="37"/>
      <c r="F176" s="34"/>
      <c r="G176" s="43"/>
      <c r="H176" s="14"/>
      <c r="I176" s="31"/>
      <c r="J176" s="15"/>
    </row>
    <row r="177" spans="2:10" ht="12.75">
      <c r="B177" s="23"/>
      <c r="C177" s="16" t="s">
        <v>85</v>
      </c>
      <c r="D177" s="13" t="s">
        <v>230</v>
      </c>
      <c r="E177" s="37">
        <v>61000</v>
      </c>
      <c r="F177" s="34"/>
      <c r="G177" s="43"/>
      <c r="H177" s="14"/>
      <c r="I177" s="31">
        <v>900</v>
      </c>
      <c r="J177" s="15"/>
    </row>
    <row r="178" spans="2:10" ht="12.75">
      <c r="B178" s="23"/>
      <c r="C178" s="16" t="s">
        <v>239</v>
      </c>
      <c r="D178" s="13" t="s">
        <v>231</v>
      </c>
      <c r="E178" s="37">
        <v>42900</v>
      </c>
      <c r="F178" s="34"/>
      <c r="G178" s="43"/>
      <c r="H178" s="14"/>
      <c r="I178" s="31">
        <v>90001</v>
      </c>
      <c r="J178" s="15"/>
    </row>
    <row r="179" spans="2:10" ht="12.75">
      <c r="B179" s="23"/>
      <c r="C179" s="16"/>
      <c r="D179" s="13" t="s">
        <v>228</v>
      </c>
      <c r="E179" s="37"/>
      <c r="F179" s="34"/>
      <c r="G179" s="43"/>
      <c r="H179" s="14"/>
      <c r="I179" s="31"/>
      <c r="J179" s="15"/>
    </row>
    <row r="180" spans="2:10" ht="12.75">
      <c r="B180" s="23"/>
      <c r="C180" s="16"/>
      <c r="D180" s="13" t="s">
        <v>232</v>
      </c>
      <c r="E180" s="37">
        <v>125800</v>
      </c>
      <c r="F180" s="34"/>
      <c r="G180" s="43"/>
      <c r="H180" s="14"/>
      <c r="I180" s="31"/>
      <c r="J180" s="15"/>
    </row>
    <row r="181" spans="2:10" ht="12.75">
      <c r="B181" s="23"/>
      <c r="C181" s="16"/>
      <c r="D181" s="13" t="s">
        <v>233</v>
      </c>
      <c r="E181" s="37">
        <v>104900</v>
      </c>
      <c r="F181" s="34"/>
      <c r="G181" s="43"/>
      <c r="H181" s="14"/>
      <c r="I181" s="31"/>
      <c r="J181" s="15"/>
    </row>
    <row r="182" spans="2:10" ht="12.75">
      <c r="B182" s="23"/>
      <c r="C182" s="16"/>
      <c r="D182" s="13" t="s">
        <v>238</v>
      </c>
      <c r="E182" s="37">
        <v>39300</v>
      </c>
      <c r="F182" s="34"/>
      <c r="G182" s="43"/>
      <c r="H182" s="14"/>
      <c r="I182" s="31"/>
      <c r="J182" s="15"/>
    </row>
    <row r="183" spans="2:10" ht="12.75">
      <c r="B183" s="23"/>
      <c r="C183" s="16"/>
      <c r="D183" s="13" t="s">
        <v>234</v>
      </c>
      <c r="E183" s="37"/>
      <c r="F183" s="34"/>
      <c r="G183" s="43"/>
      <c r="H183" s="14"/>
      <c r="I183" s="31"/>
      <c r="J183" s="15"/>
    </row>
    <row r="184" spans="2:10" ht="12.75">
      <c r="B184" s="23"/>
      <c r="C184" s="16"/>
      <c r="D184" s="13" t="s">
        <v>228</v>
      </c>
      <c r="E184" s="37"/>
      <c r="F184" s="34"/>
      <c r="G184" s="43"/>
      <c r="H184" s="14"/>
      <c r="I184" s="31"/>
      <c r="J184" s="15"/>
    </row>
    <row r="185" spans="2:10" ht="12.75">
      <c r="B185" s="23"/>
      <c r="C185" s="16"/>
      <c r="D185" s="13" t="s">
        <v>235</v>
      </c>
      <c r="E185" s="37">
        <v>63000</v>
      </c>
      <c r="F185" s="34"/>
      <c r="G185" s="43"/>
      <c r="H185" s="14"/>
      <c r="I185" s="31"/>
      <c r="J185" s="15"/>
    </row>
    <row r="186" spans="2:10" ht="12.75">
      <c r="B186" s="23"/>
      <c r="C186" s="16"/>
      <c r="D186" s="13" t="s">
        <v>236</v>
      </c>
      <c r="E186" s="37">
        <v>58500</v>
      </c>
      <c r="F186" s="34"/>
      <c r="G186" s="43"/>
      <c r="H186" s="14"/>
      <c r="I186" s="31"/>
      <c r="J186" s="15"/>
    </row>
    <row r="187" spans="2:10" ht="12.75">
      <c r="B187" s="23"/>
      <c r="C187" s="16"/>
      <c r="D187" s="13" t="s">
        <v>237</v>
      </c>
      <c r="E187" s="37">
        <v>19000</v>
      </c>
      <c r="F187" s="34"/>
      <c r="G187" s="43"/>
      <c r="H187" s="14"/>
      <c r="I187" s="31"/>
      <c r="J187" s="15"/>
    </row>
    <row r="188" spans="2:10" ht="12.75">
      <c r="B188" s="23"/>
      <c r="C188" s="16"/>
      <c r="D188" s="30" t="s">
        <v>27</v>
      </c>
      <c r="E188" s="33">
        <f>SUM(E177:E187)</f>
        <v>514400</v>
      </c>
      <c r="F188" s="34"/>
      <c r="G188" s="43"/>
      <c r="H188" s="14"/>
      <c r="I188" s="31"/>
      <c r="J188" s="15"/>
    </row>
    <row r="189" spans="2:10" ht="12.75">
      <c r="B189" s="23"/>
      <c r="C189" s="16"/>
      <c r="D189" s="30"/>
      <c r="E189" s="33"/>
      <c r="F189" s="34"/>
      <c r="G189" s="43"/>
      <c r="H189" s="14"/>
      <c r="I189" s="31"/>
      <c r="J189" s="15"/>
    </row>
    <row r="190" spans="2:10" ht="12.75">
      <c r="B190" s="23"/>
      <c r="C190" s="16"/>
      <c r="D190" s="30"/>
      <c r="E190" s="33"/>
      <c r="F190" s="34"/>
      <c r="G190" s="43"/>
      <c r="H190" s="14"/>
      <c r="I190" s="31"/>
      <c r="J190" s="15"/>
    </row>
    <row r="191" spans="2:10" ht="12.75">
      <c r="B191" s="23"/>
      <c r="C191" s="16"/>
      <c r="D191" s="30"/>
      <c r="E191" s="33"/>
      <c r="F191" s="34"/>
      <c r="G191" s="43"/>
      <c r="H191" s="14"/>
      <c r="I191" s="31"/>
      <c r="J191" s="15"/>
    </row>
    <row r="192" spans="2:10" ht="12.75">
      <c r="B192" s="24"/>
      <c r="C192" s="17"/>
      <c r="D192" s="18"/>
      <c r="E192" s="38"/>
      <c r="F192" s="36"/>
      <c r="G192" s="47"/>
      <c r="H192" s="22"/>
      <c r="I192" s="32"/>
      <c r="J192" s="20"/>
    </row>
    <row r="193" spans="2:10" ht="12.75">
      <c r="B193" s="23">
        <v>40</v>
      </c>
      <c r="C193" s="16" t="s">
        <v>86</v>
      </c>
      <c r="D193" s="13" t="s">
        <v>88</v>
      </c>
      <c r="E193" s="37">
        <v>318652</v>
      </c>
      <c r="F193" s="34"/>
      <c r="G193" s="43"/>
      <c r="H193" s="14"/>
      <c r="I193" s="31"/>
      <c r="J193" s="15"/>
    </row>
    <row r="194" spans="2:10" ht="12.75">
      <c r="B194" s="23"/>
      <c r="C194" s="16" t="s">
        <v>87</v>
      </c>
      <c r="D194" s="13" t="s">
        <v>150</v>
      </c>
      <c r="E194" s="37"/>
      <c r="F194" s="34"/>
      <c r="G194" s="43"/>
      <c r="H194" s="14"/>
      <c r="I194" s="31">
        <v>900</v>
      </c>
      <c r="J194" s="15"/>
    </row>
    <row r="195" spans="2:10" ht="12.75">
      <c r="B195" s="23"/>
      <c r="C195" s="16" t="s">
        <v>149</v>
      </c>
      <c r="D195" s="13" t="s">
        <v>63</v>
      </c>
      <c r="E195" s="37">
        <v>194322</v>
      </c>
      <c r="F195" s="34"/>
      <c r="G195" s="43"/>
      <c r="H195" s="14"/>
      <c r="I195" s="31">
        <v>90001</v>
      </c>
      <c r="J195" s="15"/>
    </row>
    <row r="196" spans="2:10" ht="12.75">
      <c r="B196" s="23"/>
      <c r="C196" s="16"/>
      <c r="D196" s="13" t="s">
        <v>151</v>
      </c>
      <c r="E196" s="37"/>
      <c r="F196" s="34"/>
      <c r="G196" s="43"/>
      <c r="H196" s="14"/>
      <c r="I196" s="31"/>
      <c r="J196" s="15"/>
    </row>
    <row r="197" spans="2:10" ht="12.75">
      <c r="B197" s="23"/>
      <c r="C197" s="16"/>
      <c r="D197" s="13" t="s">
        <v>152</v>
      </c>
      <c r="E197" s="37">
        <v>150040</v>
      </c>
      <c r="F197" s="34"/>
      <c r="G197" s="43"/>
      <c r="H197" s="14"/>
      <c r="I197" s="31"/>
      <c r="J197" s="15"/>
    </row>
    <row r="198" spans="2:10" ht="12.75">
      <c r="B198" s="23"/>
      <c r="C198" s="16"/>
      <c r="D198" s="30" t="s">
        <v>27</v>
      </c>
      <c r="E198" s="33">
        <f>SUM(E193:E197)</f>
        <v>663014</v>
      </c>
      <c r="F198" s="34"/>
      <c r="G198" s="43"/>
      <c r="H198" s="14"/>
      <c r="I198" s="31"/>
      <c r="J198" s="15"/>
    </row>
    <row r="199" spans="2:10" ht="12.75">
      <c r="B199" s="24"/>
      <c r="C199" s="17"/>
      <c r="D199" s="18"/>
      <c r="E199" s="38"/>
      <c r="F199" s="36"/>
      <c r="G199" s="47"/>
      <c r="H199" s="22"/>
      <c r="I199" s="32"/>
      <c r="J199" s="20"/>
    </row>
    <row r="200" spans="2:10" ht="12.75">
      <c r="B200" s="23">
        <v>41</v>
      </c>
      <c r="C200" s="16" t="s">
        <v>64</v>
      </c>
      <c r="D200" s="13" t="s">
        <v>218</v>
      </c>
      <c r="E200" s="33">
        <v>150000</v>
      </c>
      <c r="F200" s="34"/>
      <c r="G200" s="43"/>
      <c r="H200" s="14"/>
      <c r="I200" s="31">
        <v>900</v>
      </c>
      <c r="J200" s="15"/>
    </row>
    <row r="201" spans="2:10" ht="12.75">
      <c r="B201" s="23"/>
      <c r="C201" s="16" t="s">
        <v>89</v>
      </c>
      <c r="D201" s="13"/>
      <c r="E201" s="37"/>
      <c r="F201" s="34"/>
      <c r="G201" s="43"/>
      <c r="H201" s="14"/>
      <c r="I201" s="31">
        <v>90001</v>
      </c>
      <c r="J201" s="15"/>
    </row>
    <row r="202" spans="2:10" ht="12.75">
      <c r="B202" s="23"/>
      <c r="C202" s="16" t="s">
        <v>217</v>
      </c>
      <c r="D202" s="13"/>
      <c r="E202" s="37"/>
      <c r="F202" s="34"/>
      <c r="G202" s="43"/>
      <c r="H202" s="14"/>
      <c r="I202" s="31"/>
      <c r="J202" s="15"/>
    </row>
    <row r="203" spans="2:10" ht="12.75">
      <c r="B203" s="24"/>
      <c r="C203" s="17"/>
      <c r="D203" s="18"/>
      <c r="E203" s="38"/>
      <c r="F203" s="36"/>
      <c r="G203" s="47"/>
      <c r="H203" s="22"/>
      <c r="I203" s="32"/>
      <c r="J203" s="20"/>
    </row>
    <row r="204" spans="2:10" ht="12.75">
      <c r="B204" s="23">
        <v>42</v>
      </c>
      <c r="C204" s="16" t="s">
        <v>43</v>
      </c>
      <c r="D204" s="13" t="s">
        <v>245</v>
      </c>
      <c r="E204" s="33">
        <v>94000</v>
      </c>
      <c r="F204" s="34"/>
      <c r="G204" s="43"/>
      <c r="H204" s="14"/>
      <c r="I204" s="31">
        <v>900</v>
      </c>
      <c r="J204" s="15"/>
    </row>
    <row r="205" spans="2:10" ht="12.75">
      <c r="B205" s="24"/>
      <c r="C205" s="17" t="s">
        <v>244</v>
      </c>
      <c r="D205" s="18" t="s">
        <v>246</v>
      </c>
      <c r="E205" s="38"/>
      <c r="F205" s="36"/>
      <c r="G205" s="47"/>
      <c r="H205" s="22"/>
      <c r="I205" s="32">
        <v>90001</v>
      </c>
      <c r="J205" s="15"/>
    </row>
    <row r="206" spans="2:10" ht="12.75">
      <c r="B206" s="23">
        <v>43</v>
      </c>
      <c r="C206" s="16" t="s">
        <v>64</v>
      </c>
      <c r="D206" s="13" t="s">
        <v>183</v>
      </c>
      <c r="E206" s="33">
        <v>40000</v>
      </c>
      <c r="F206" s="34"/>
      <c r="G206" s="43"/>
      <c r="H206" s="14"/>
      <c r="I206" s="31">
        <v>900</v>
      </c>
      <c r="J206" s="15"/>
    </row>
    <row r="207" spans="2:10" ht="12.75">
      <c r="B207" s="23"/>
      <c r="C207" s="16" t="s">
        <v>181</v>
      </c>
      <c r="D207" s="13"/>
      <c r="E207" s="37"/>
      <c r="F207" s="34"/>
      <c r="G207" s="43"/>
      <c r="H207" s="14"/>
      <c r="I207" s="31">
        <v>90001</v>
      </c>
      <c r="J207" s="15"/>
    </row>
    <row r="208" spans="2:10" ht="12.75">
      <c r="B208" s="23"/>
      <c r="C208" s="16" t="s">
        <v>182</v>
      </c>
      <c r="D208" s="13"/>
      <c r="E208" s="37"/>
      <c r="F208" s="34"/>
      <c r="G208" s="43"/>
      <c r="H208" s="14"/>
      <c r="I208" s="31"/>
      <c r="J208" s="15"/>
    </row>
    <row r="209" spans="2:10" ht="12.75">
      <c r="B209" s="24"/>
      <c r="C209" s="17"/>
      <c r="D209" s="18"/>
      <c r="E209" s="38"/>
      <c r="F209" s="36"/>
      <c r="G209" s="47"/>
      <c r="H209" s="22"/>
      <c r="I209" s="32"/>
      <c r="J209" s="20"/>
    </row>
    <row r="210" spans="2:10" ht="12.75">
      <c r="B210" s="23">
        <v>44</v>
      </c>
      <c r="C210" s="16" t="s">
        <v>65</v>
      </c>
      <c r="D210" s="13" t="s">
        <v>91</v>
      </c>
      <c r="E210" s="37">
        <v>60000</v>
      </c>
      <c r="F210" s="34"/>
      <c r="G210" s="43"/>
      <c r="H210" s="14"/>
      <c r="I210" s="31" t="s">
        <v>247</v>
      </c>
      <c r="J210" s="15"/>
    </row>
    <row r="211" spans="2:10" ht="12.75">
      <c r="B211" s="23"/>
      <c r="C211" s="16" t="s">
        <v>90</v>
      </c>
      <c r="D211" s="13" t="s">
        <v>185</v>
      </c>
      <c r="E211" s="37"/>
      <c r="F211" s="34"/>
      <c r="G211" s="43"/>
      <c r="H211" s="14"/>
      <c r="I211" s="31"/>
      <c r="J211" s="15"/>
    </row>
    <row r="212" spans="2:10" ht="12.75">
      <c r="B212" s="23"/>
      <c r="C212" s="16" t="s">
        <v>184</v>
      </c>
      <c r="D212" s="13" t="s">
        <v>186</v>
      </c>
      <c r="E212" s="37">
        <v>300000</v>
      </c>
      <c r="F212" s="34"/>
      <c r="G212" s="43"/>
      <c r="H212" s="14"/>
      <c r="I212" s="31" t="s">
        <v>249</v>
      </c>
      <c r="J212" s="15"/>
    </row>
    <row r="213" spans="2:10" ht="12.75">
      <c r="B213" s="23"/>
      <c r="C213" s="16"/>
      <c r="D213" s="13" t="s">
        <v>187</v>
      </c>
      <c r="E213" s="37"/>
      <c r="F213" s="34"/>
      <c r="G213" s="43"/>
      <c r="H213" s="14"/>
      <c r="I213" s="31"/>
      <c r="J213" s="15"/>
    </row>
    <row r="214" spans="2:10" ht="12.75">
      <c r="B214" s="23"/>
      <c r="C214" s="16"/>
      <c r="D214" s="30" t="s">
        <v>27</v>
      </c>
      <c r="E214" s="33">
        <f>SUM(E210:E212)</f>
        <v>360000</v>
      </c>
      <c r="F214" s="34"/>
      <c r="G214" s="43"/>
      <c r="H214" s="14"/>
      <c r="I214" s="31"/>
      <c r="J214" s="15"/>
    </row>
    <row r="215" spans="2:10" ht="12.75">
      <c r="B215" s="24"/>
      <c r="C215" s="17"/>
      <c r="D215" s="18"/>
      <c r="E215" s="38"/>
      <c r="F215" s="36"/>
      <c r="G215" s="47"/>
      <c r="H215" s="22"/>
      <c r="I215" s="32"/>
      <c r="J215" s="20"/>
    </row>
    <row r="216" spans="2:10" ht="12.75">
      <c r="B216" s="23">
        <v>45</v>
      </c>
      <c r="C216" s="16" t="s">
        <v>163</v>
      </c>
      <c r="D216" s="13" t="s">
        <v>92</v>
      </c>
      <c r="E216" s="33">
        <v>150000</v>
      </c>
      <c r="F216" s="34"/>
      <c r="G216" s="43"/>
      <c r="H216" s="14"/>
      <c r="I216" s="31">
        <v>900</v>
      </c>
      <c r="J216" s="15"/>
    </row>
    <row r="217" spans="2:10" ht="12.75">
      <c r="B217" s="23"/>
      <c r="C217" s="16" t="s">
        <v>164</v>
      </c>
      <c r="D217" s="13" t="s">
        <v>93</v>
      </c>
      <c r="E217" s="37"/>
      <c r="F217" s="34"/>
      <c r="G217" s="43"/>
      <c r="H217" s="14"/>
      <c r="I217" s="31">
        <v>90001</v>
      </c>
      <c r="J217" s="15"/>
    </row>
    <row r="218" spans="2:10" ht="12.75">
      <c r="B218" s="23"/>
      <c r="C218" s="16" t="s">
        <v>165</v>
      </c>
      <c r="D218" s="13"/>
      <c r="E218" s="37"/>
      <c r="F218" s="34"/>
      <c r="G218" s="43"/>
      <c r="H218" s="14"/>
      <c r="I218" s="31"/>
      <c r="J218" s="15"/>
    </row>
    <row r="219" spans="2:10" ht="12.75">
      <c r="B219" s="24"/>
      <c r="C219" s="17"/>
      <c r="D219" s="18"/>
      <c r="E219" s="38"/>
      <c r="F219" s="36"/>
      <c r="G219" s="47"/>
      <c r="H219" s="22"/>
      <c r="I219" s="32"/>
      <c r="J219" s="20"/>
    </row>
    <row r="220" spans="2:10" ht="12.75">
      <c r="B220" s="23">
        <v>46</v>
      </c>
      <c r="C220" s="16" t="s">
        <v>251</v>
      </c>
      <c r="D220" s="13" t="s">
        <v>254</v>
      </c>
      <c r="E220" s="33">
        <v>34150</v>
      </c>
      <c r="F220" s="34"/>
      <c r="G220" s="43"/>
      <c r="H220" s="14"/>
      <c r="I220" s="31"/>
      <c r="J220" s="15"/>
    </row>
    <row r="221" spans="2:10" ht="12.75">
      <c r="B221" s="23"/>
      <c r="C221" s="16" t="s">
        <v>252</v>
      </c>
      <c r="D221" s="13"/>
      <c r="E221" s="37"/>
      <c r="F221" s="34"/>
      <c r="G221" s="43"/>
      <c r="H221" s="14"/>
      <c r="I221" s="31"/>
      <c r="J221" s="15"/>
    </row>
    <row r="222" spans="2:10" ht="12.75">
      <c r="B222" s="23"/>
      <c r="C222" s="16" t="s">
        <v>253</v>
      </c>
      <c r="D222" s="13"/>
      <c r="E222" s="37"/>
      <c r="F222" s="34"/>
      <c r="G222" s="43"/>
      <c r="H222" s="14"/>
      <c r="I222" s="31"/>
      <c r="J222" s="15"/>
    </row>
    <row r="223" spans="2:10" ht="12.75">
      <c r="B223" s="24"/>
      <c r="C223" s="17"/>
      <c r="D223" s="18"/>
      <c r="E223" s="38"/>
      <c r="F223" s="36"/>
      <c r="G223" s="47"/>
      <c r="H223" s="22"/>
      <c r="I223" s="32"/>
      <c r="J223" s="20"/>
    </row>
    <row r="224" spans="2:10" ht="12.75">
      <c r="B224" s="23"/>
      <c r="C224" s="16"/>
      <c r="D224" s="13"/>
      <c r="E224" s="37"/>
      <c r="F224" s="34"/>
      <c r="G224" s="43"/>
      <c r="H224" s="14"/>
      <c r="I224" s="31"/>
      <c r="J224" s="15"/>
    </row>
    <row r="225" spans="2:10" ht="12.75">
      <c r="B225" s="23"/>
      <c r="C225" s="16"/>
      <c r="D225" s="13"/>
      <c r="E225" s="49">
        <f>SUM(E10+E12+E16+E22+E25+E33+E35+E41+E43+E46+E52+E54+E57+E60+E64+E68+E76+E85+E88+E90+E96+E100+E106+E108+E114+E118+E120+E126+E134+E136+E139+E143+E148+E152+E160+E162+E170+E172+E188+E198+E200+E204+E206+E214+E216+E220)</f>
        <v>11824110</v>
      </c>
      <c r="F225" s="34"/>
      <c r="G225" s="43"/>
      <c r="H225" s="14"/>
      <c r="I225" s="31"/>
      <c r="J225" s="15"/>
    </row>
    <row r="226" spans="2:10" ht="12.75">
      <c r="B226" s="23"/>
      <c r="C226" s="16"/>
      <c r="D226" s="13"/>
      <c r="E226" s="37"/>
      <c r="F226" s="34"/>
      <c r="G226" s="43"/>
      <c r="H226" s="14"/>
      <c r="I226" s="31"/>
      <c r="J226" s="15"/>
    </row>
    <row r="227" spans="2:10" ht="13.5" thickBot="1">
      <c r="B227" s="24"/>
      <c r="C227" s="17"/>
      <c r="D227" s="18"/>
      <c r="E227" s="38"/>
      <c r="F227" s="39"/>
      <c r="G227" s="48"/>
      <c r="H227" s="19"/>
      <c r="I227" s="32"/>
      <c r="J227" s="20"/>
    </row>
  </sheetData>
  <mergeCells count="2">
    <mergeCell ref="C2:E2"/>
    <mergeCell ref="F2:H2"/>
  </mergeCells>
  <printOptions/>
  <pageMargins left="0.3937007874015748" right="0.1968503937007874" top="0.3937007874015748" bottom="0.3937007874015748" header="0.5118110236220472" footer="0.1181102362204724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2012-02-24T08:22:53Z</cp:lastPrinted>
  <dcterms:created xsi:type="dcterms:W3CDTF">2006-01-17T09:51:46Z</dcterms:created>
  <dcterms:modified xsi:type="dcterms:W3CDTF">2012-03-19T07:27:51Z</dcterms:modified>
  <cp:category/>
  <cp:version/>
  <cp:contentType/>
  <cp:contentStatus/>
</cp:coreProperties>
</file>