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<sst xmlns="http://schemas.openxmlformats.org/spreadsheetml/2006/main" count="73" uniqueCount="49">
  <si>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</si>
  <si>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</si>
  <si>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</si>
  <si>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</si>
  <si>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</si>
  <si>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</si>
  <si>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</si>
  <si>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</si>
  <si>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</si>
  <si>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</si>
  <si>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</si>
  <si>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</si>
  <si>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</si>
  <si>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</si>
  <si>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</si>
  <si>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</si>
  <si>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</si>
  <si>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</si>
  <si>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</si>
  <si>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</si>
  <si>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</si>
  <si>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W Y K A Z    nr CCCXCVI</t>
  </si>
  <si>
    <t>112/10000</t>
  </si>
  <si>
    <t>289/10000</t>
  </si>
  <si>
    <t>lokal nr 9
o pow. 37,3 m²
ul. Świt 33
obr. Łazarz
ark. 04
dz. 4/1
o pow. 627 m²
KW PO1P/00060306/7</t>
  </si>
  <si>
    <t>lokal nr 8
o pow. 42,9 m²
ul. Marcelińska 72A
obr. Łazarz
ark. 16
dz. 11/1
o pow. 392 m²
KW PO1P/00070724/6</t>
  </si>
  <si>
    <t>617/8437</t>
  </si>
  <si>
    <t>46/10000</t>
  </si>
  <si>
    <t>lokal nr 10
o pow. 42,8 m²
ul. Bukowska 112A
obr. Łazarz
ark. 04
dz. 2/43
o pow. 396 m²
KW PO1P/00095976/8</t>
  </si>
  <si>
    <t>lokal nr 12
o pow. 33,4 m²
ul. Junacka 15
obr. Górczyn
ark. 01
dz. 92, 93, 94, 95, 96, 97, 98, 99, 100, 101, 102, 103
o pow. 4.024 m²
KW PO1P/00034562/8</t>
  </si>
  <si>
    <t>428/14862</t>
  </si>
  <si>
    <t>6.</t>
  </si>
  <si>
    <t>7.</t>
  </si>
  <si>
    <t>8.</t>
  </si>
  <si>
    <t>163/10000</t>
  </si>
  <si>
    <t>lokal nr 4
o pow. 61,0 m²
ul. Chociszewskiego 45
obr. Łazarz
ark. 28
dz. 32
o pow. 671 m²
KW PO1P/00091640/6</t>
  </si>
  <si>
    <t>781/10000</t>
  </si>
  <si>
    <t>lokal nr 10
o pow. 37,6 m²
ul. Chociszewskiego 50A
obr. Łazarz
ark. 29B
dz. 20/3
o pow. 807 m²
KW PO1P/00062188/7</t>
  </si>
  <si>
    <t>175/10000</t>
  </si>
  <si>
    <t>9.</t>
  </si>
  <si>
    <t>lokal nr 6
o pow. 104,3 m²
ul. Kossaka 18
obr. Łazarz
ark. 12
dz. 15/1
o pow. 2100 m²
KW PO1P/00069252/6</t>
  </si>
  <si>
    <t>10430/686572</t>
  </si>
  <si>
    <r>
      <t>od poz.</t>
    </r>
    <r>
      <rPr>
        <b/>
        <sz val="14"/>
        <color indexed="8"/>
        <rFont val="Arial CE"/>
        <family val="2"/>
      </rPr>
      <t xml:space="preserve"> 1 do poz. 9</t>
    </r>
  </si>
  <si>
    <t>lokal nr 13
o pow. 61,7 m²
ul. Palacza 126
obr. Łazarz
ark. 22
dz. 19/3
o pow. 340 m²
KW PO1P/00075495/6</t>
  </si>
  <si>
    <t>Lp.</t>
  </si>
  <si>
    <t>Cena sprzedaży lokalu, w tym cena udziału w prawie własności gruntu oddawanego w użytkowanie wieczyste</t>
  </si>
  <si>
    <t>lokal nr 6
o pow. 134,5 m²
ul. Stablewskiego 33
obr. Łazarz
ark. 31
dz. 41/1
o pow. 2564 m²
KW PO1P/00060403/7</t>
  </si>
  <si>
    <t>Załącznik do zarządzenia Nr 234/2013/P</t>
  </si>
  <si>
    <t>z dnia 02.04.2013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</si>
</sst>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C1">
      <selection activeCell="L5" sqref="L5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47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48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21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42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44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20</v>
      </c>
      <c r="H11" s="23" t="s">
        <v>45</v>
      </c>
      <c r="I11" s="23" t="s">
        <v>14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5.75" customHeight="1">
      <c r="A13" s="2" t="s">
        <v>15</v>
      </c>
      <c r="B13" s="3" t="s">
        <v>24</v>
      </c>
      <c r="C13" s="4" t="s">
        <v>5</v>
      </c>
      <c r="D13" s="4" t="s">
        <v>12</v>
      </c>
      <c r="E13" s="16">
        <v>166799</v>
      </c>
      <c r="F13" s="16">
        <v>6909</v>
      </c>
      <c r="G13" s="17">
        <f aca="true" t="shared" si="0" ref="G13:G21">0.23*F13</f>
        <v>1589.0700000000002</v>
      </c>
      <c r="H13" s="21">
        <f aca="true" t="shared" si="1" ref="H13:H20">SUM(E13:G13)</f>
        <v>175297.07</v>
      </c>
      <c r="I13" s="19">
        <f aca="true" t="shared" si="2" ref="I13:I20">+SUM(F13,G13)*0.15</f>
        <v>1274.7105</v>
      </c>
      <c r="J13" s="19">
        <f aca="true" t="shared" si="3" ref="J13:J20">SUM(F13:G13)*0.01</f>
        <v>84.9807</v>
      </c>
      <c r="K13" s="18" t="s">
        <v>22</v>
      </c>
      <c r="L13" s="5" t="s">
        <v>4</v>
      </c>
      <c r="M13" s="10"/>
      <c r="N13" s="10"/>
    </row>
    <row r="14" spans="1:14" s="1" customFormat="1" ht="132" customHeight="1">
      <c r="A14" s="2" t="s">
        <v>16</v>
      </c>
      <c r="B14" s="3" t="s">
        <v>25</v>
      </c>
      <c r="C14" s="4" t="s">
        <v>5</v>
      </c>
      <c r="D14" s="4" t="s">
        <v>12</v>
      </c>
      <c r="E14" s="16">
        <v>183016</v>
      </c>
      <c r="F14" s="16">
        <v>11147</v>
      </c>
      <c r="G14" s="17">
        <f t="shared" si="0"/>
        <v>2563.81</v>
      </c>
      <c r="H14" s="21">
        <f t="shared" si="1"/>
        <v>196726.81</v>
      </c>
      <c r="I14" s="19">
        <f t="shared" si="2"/>
        <v>2056.6214999999997</v>
      </c>
      <c r="J14" s="19">
        <f t="shared" si="3"/>
        <v>137.1081</v>
      </c>
      <c r="K14" s="18" t="s">
        <v>23</v>
      </c>
      <c r="L14" s="5" t="s">
        <v>4</v>
      </c>
      <c r="M14" s="10"/>
      <c r="N14" s="10"/>
    </row>
    <row r="15" spans="1:14" s="1" customFormat="1" ht="132.75" customHeight="1">
      <c r="A15" s="2" t="s">
        <v>17</v>
      </c>
      <c r="B15" s="3" t="s">
        <v>43</v>
      </c>
      <c r="C15" s="4" t="s">
        <v>5</v>
      </c>
      <c r="D15" s="4" t="s">
        <v>12</v>
      </c>
      <c r="E15" s="16">
        <v>236950</v>
      </c>
      <c r="F15" s="16">
        <v>21377</v>
      </c>
      <c r="G15" s="17">
        <f t="shared" si="0"/>
        <v>4916.71</v>
      </c>
      <c r="H15" s="21">
        <f t="shared" si="1"/>
        <v>263243.71</v>
      </c>
      <c r="I15" s="19">
        <f t="shared" si="2"/>
        <v>3944.0564999999997</v>
      </c>
      <c r="J15" s="19">
        <f t="shared" si="3"/>
        <v>262.9371</v>
      </c>
      <c r="K15" s="18" t="s">
        <v>26</v>
      </c>
      <c r="L15" s="5" t="s">
        <v>4</v>
      </c>
      <c r="M15" s="10"/>
      <c r="N15" s="10"/>
    </row>
    <row r="16" spans="1:14" s="1" customFormat="1" ht="155.25" customHeight="1">
      <c r="A16" s="2" t="s">
        <v>18</v>
      </c>
      <c r="B16" s="3" t="s">
        <v>29</v>
      </c>
      <c r="C16" s="4" t="s">
        <v>5</v>
      </c>
      <c r="D16" s="4" t="s">
        <v>12</v>
      </c>
      <c r="E16" s="16">
        <v>136202</v>
      </c>
      <c r="F16" s="16">
        <v>14813</v>
      </c>
      <c r="G16" s="17">
        <f t="shared" si="0"/>
        <v>3406.9900000000002</v>
      </c>
      <c r="H16" s="21">
        <f t="shared" si="1"/>
        <v>154421.99</v>
      </c>
      <c r="I16" s="19">
        <f t="shared" si="2"/>
        <v>2732.9985</v>
      </c>
      <c r="J16" s="19">
        <f t="shared" si="3"/>
        <v>182.1999</v>
      </c>
      <c r="K16" s="18" t="s">
        <v>27</v>
      </c>
      <c r="L16" s="5" t="s">
        <v>4</v>
      </c>
      <c r="M16" s="10"/>
      <c r="N16" s="10"/>
    </row>
    <row r="17" spans="1:14" s="1" customFormat="1" ht="132" customHeight="1">
      <c r="A17" s="2" t="s">
        <v>19</v>
      </c>
      <c r="B17" s="3" t="s">
        <v>28</v>
      </c>
      <c r="C17" s="4" t="s">
        <v>5</v>
      </c>
      <c r="D17" s="4" t="s">
        <v>12</v>
      </c>
      <c r="E17" s="16">
        <v>172233</v>
      </c>
      <c r="F17" s="16">
        <v>11221</v>
      </c>
      <c r="G17" s="17">
        <f t="shared" si="0"/>
        <v>2580.83</v>
      </c>
      <c r="H17" s="21">
        <f t="shared" si="1"/>
        <v>186034.83</v>
      </c>
      <c r="I17" s="19">
        <f t="shared" si="2"/>
        <v>2070.2745</v>
      </c>
      <c r="J17" s="19">
        <f t="shared" si="3"/>
        <v>138.0183</v>
      </c>
      <c r="K17" s="18" t="s">
        <v>30</v>
      </c>
      <c r="L17" s="5" t="s">
        <v>4</v>
      </c>
      <c r="M17" s="10"/>
      <c r="N17" s="10"/>
    </row>
    <row r="18" spans="1:14" s="1" customFormat="1" ht="132" customHeight="1">
      <c r="A18" s="2" t="s">
        <v>31</v>
      </c>
      <c r="B18" s="3" t="s">
        <v>46</v>
      </c>
      <c r="C18" s="4" t="s">
        <v>5</v>
      </c>
      <c r="D18" s="4" t="s">
        <v>12</v>
      </c>
      <c r="E18" s="16">
        <v>422163</v>
      </c>
      <c r="F18" s="16">
        <v>38918</v>
      </c>
      <c r="G18" s="17">
        <f t="shared" si="0"/>
        <v>8951.140000000001</v>
      </c>
      <c r="H18" s="21">
        <f t="shared" si="1"/>
        <v>470032.14</v>
      </c>
      <c r="I18" s="19">
        <f t="shared" si="2"/>
        <v>7180.371</v>
      </c>
      <c r="J18" s="19">
        <f t="shared" si="3"/>
        <v>478.6914</v>
      </c>
      <c r="K18" s="18" t="s">
        <v>34</v>
      </c>
      <c r="L18" s="5" t="s">
        <v>4</v>
      </c>
      <c r="M18" s="10"/>
      <c r="N18" s="10"/>
    </row>
    <row r="19" spans="1:14" s="1" customFormat="1" ht="140.25" customHeight="1">
      <c r="A19" s="2" t="s">
        <v>32</v>
      </c>
      <c r="B19" s="3" t="s">
        <v>35</v>
      </c>
      <c r="C19" s="4" t="s">
        <v>5</v>
      </c>
      <c r="D19" s="4" t="s">
        <v>12</v>
      </c>
      <c r="E19" s="16">
        <v>206321</v>
      </c>
      <c r="F19" s="16">
        <v>48800</v>
      </c>
      <c r="G19" s="17">
        <f t="shared" si="0"/>
        <v>11224</v>
      </c>
      <c r="H19" s="21">
        <f t="shared" si="1"/>
        <v>266345</v>
      </c>
      <c r="I19" s="19">
        <f t="shared" si="2"/>
        <v>9003.6</v>
      </c>
      <c r="J19" s="19">
        <f t="shared" si="3"/>
        <v>600.24</v>
      </c>
      <c r="K19" s="18" t="s">
        <v>36</v>
      </c>
      <c r="L19" s="5" t="s">
        <v>4</v>
      </c>
      <c r="M19" s="10"/>
      <c r="N19" s="10"/>
    </row>
    <row r="20" spans="1:14" s="1" customFormat="1" ht="143.25" customHeight="1">
      <c r="A20" s="2" t="s">
        <v>33</v>
      </c>
      <c r="B20" s="3" t="s">
        <v>37</v>
      </c>
      <c r="C20" s="4" t="s">
        <v>5</v>
      </c>
      <c r="D20" s="4" t="s">
        <v>12</v>
      </c>
      <c r="E20" s="16">
        <v>145230</v>
      </c>
      <c r="F20" s="16">
        <v>13895</v>
      </c>
      <c r="G20" s="17">
        <f t="shared" si="0"/>
        <v>3195.8500000000004</v>
      </c>
      <c r="H20" s="21">
        <f t="shared" si="1"/>
        <v>162320.85</v>
      </c>
      <c r="I20" s="19">
        <f t="shared" si="2"/>
        <v>2563.6274999999996</v>
      </c>
      <c r="J20" s="19">
        <f t="shared" si="3"/>
        <v>170.90849999999998</v>
      </c>
      <c r="K20" s="18" t="s">
        <v>38</v>
      </c>
      <c r="L20" s="5" t="s">
        <v>4</v>
      </c>
      <c r="M20" s="10"/>
      <c r="N20" s="10"/>
    </row>
    <row r="21" spans="1:14" s="1" customFormat="1" ht="130.5" customHeight="1">
      <c r="A21" s="2" t="s">
        <v>39</v>
      </c>
      <c r="B21" s="3" t="s">
        <v>40</v>
      </c>
      <c r="C21" s="4" t="s">
        <v>5</v>
      </c>
      <c r="D21" s="4" t="s">
        <v>12</v>
      </c>
      <c r="E21" s="16">
        <v>384927</v>
      </c>
      <c r="F21" s="16">
        <v>29707</v>
      </c>
      <c r="G21" s="17">
        <f t="shared" si="0"/>
        <v>6832.610000000001</v>
      </c>
      <c r="H21" s="21">
        <f>SUM(E21:G21)</f>
        <v>421466.61</v>
      </c>
      <c r="I21" s="19">
        <f>+SUM(F21,G21)*0.15</f>
        <v>5480.9415</v>
      </c>
      <c r="J21" s="19">
        <f>SUM(F21:G21)*0.01</f>
        <v>365.3961</v>
      </c>
      <c r="K21" s="28" t="s">
        <v>41</v>
      </c>
      <c r="L21" s="5" t="s">
        <v>4</v>
      </c>
      <c r="M21" s="10"/>
      <c r="N21" s="10"/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2013-03-21T08:35:27Z</cp:lastPrinted>
  <dcterms:created xsi:type="dcterms:W3CDTF">2005-07-07T17:20:47Z</dcterms:created>
  <dcterms:modified xsi:type="dcterms:W3CDTF">2013-04-03T09:08:26Z</dcterms:modified>
  <cp:category/>
  <cp:version/>
  <cp:contentType/>
  <cp:contentStatus/>
</cp:coreProperties>
</file>