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<sst xmlns="http://schemas.openxmlformats.org/spreadsheetml/2006/main" count="97" uniqueCount="63">
  <si>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</si>
  <si>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</si>
  <si>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</si>
  <si>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</si>
  <si>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</si>
  <si>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</si>
  <si>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</si>
  <si>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</si>
  <si>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</si>
  <si>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</si>
  <si>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</si>
  <si>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</si>
  <si>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</si>
  <si>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</si>
  <si>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</si>
  <si>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</si>
  <si>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</si>
  <si>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</si>
  <si>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</si>
  <si>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</si>
  <si>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</si>
  <si>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</si>
  <si>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</si>
  <si>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</si>
  <si>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</si>
  <si>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</si>
  <si>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185/10000</t>
  </si>
  <si>
    <t>10.</t>
  </si>
  <si>
    <t>11.</t>
  </si>
  <si>
    <t>12.</t>
  </si>
  <si>
    <t>13.</t>
  </si>
  <si>
    <t>14/1000</t>
  </si>
  <si>
    <t>W Y K A Z    nr CDXX</t>
  </si>
  <si>
    <t>lokal nr 23
o pow. 72,0 m² + wc o pow. 0,8 m² jako pomieszczenie przynależne do lokalu 
ul. Gąsiorowskich 12
obr. Łazarz
ark. 10
dz. 63/3, 63/4, 63/6, 63/7, 63/8, 73
o pow. 1.470 m²
KW PO1P/00087726/2</t>
  </si>
  <si>
    <t>224/10000</t>
  </si>
  <si>
    <t>lokal nr 27
o pow. 80,8 m² 
ul. Gąsiorowskich 12
obr. Łazarz
ark. 10
dz. 63/3, 63/4, 63/6, 63/7, 63/8, 73
o pow. 1.470 m²
KW PO1P/00087726/2</t>
  </si>
  <si>
    <t>249/10000</t>
  </si>
  <si>
    <t>302/10000</t>
  </si>
  <si>
    <t>262/10000</t>
  </si>
  <si>
    <t>lokal nr 10
o pow. 98,3 m² 
ul. Głogowska 35
obr. Łazarz
ark. 10
dz. 63/3, 63/4, 63/6, 63/7, 63/8, 73
o pow. 1.470 m²
KW PO1P/00087726/2</t>
  </si>
  <si>
    <t>lokal nr 2
o pow. 60,0 m² 
ul. Głogowska 35A
obr. Łazarz
ark. 10
dz. 63/3, 63/4, 63/6, 63/7, 63/8, 73
o pow. 1.470 m²
KW PO1P/00087726/2</t>
  </si>
  <si>
    <t>lokal nr 18
o pow. 111,2 m²
ul. Gąsiorowskich 12
obr. Łazarz
ark. 10
dz. 63/3, 63/4, 63/6, 63/7, 63/8, 73
o pow. 1.470 m²
KW PO1P/00087726/2</t>
  </si>
  <si>
    <t>342/10000</t>
  </si>
  <si>
    <t>lokal nr 19
o pow. 56,6 m² 
ul. Gąsiorowskich 12
obr. Łazarz
ark. 10
dz. 63/3, 63/4, 63/6, 63/7, 63/8, 73
o pow. 1.470 m²
KW PO1P/00087726/2</t>
  </si>
  <si>
    <t>174/10000</t>
  </si>
  <si>
    <t>lokal nr 3
o pow. 44,4 m²
ul. Bukowska 130A
obr. Łazarz
ark. 02
dz. 4/14
o pow. 831 m²
KW PO1P/00067530/5</t>
  </si>
  <si>
    <t>lokal nr 2
o pow. 86,3 m²
ul. Szamotulska 23
obr. Łazarz
ark. 4
dz. 20/34
o pow. 117 m²
KW PO1P/00070830/2</t>
  </si>
  <si>
    <t>inst. wod - kan
inst. elektr.
inst. gazowa
c.o. etażowe</t>
  </si>
  <si>
    <t>55/100</t>
  </si>
  <si>
    <t>lokal nr 4
o pow. 78,2 m²
ul. Marcelińska 69
obr. Łazarz
ark. 04
dz. 13/1
o pow. 1.191 m²
KW PO1P/00069192/7</t>
  </si>
  <si>
    <t>7820/302976</t>
  </si>
  <si>
    <t>lokal nr 6
o pow. 72,7 m²
ul. Długosza 26
obr. Jeżyce
ark. 16
dz. 6/3, 4/5, 5/4
o pow. 995 m²
KW PO1P/00067414/6</t>
  </si>
  <si>
    <t>inst. wod - kan
inst. elektr.
inst. gazowa
ogrzewanie piecowe</t>
  </si>
  <si>
    <t>296/10000</t>
  </si>
  <si>
    <t>lokal nr 1
o pow. 42,5 m²
ul. Jackowskiego 57
obr. Jeżyce
ark. 16
dz. 15/1, 11/1, 11/3
o pow. 1.024 m²
KW PO1P/00061864/3</t>
  </si>
  <si>
    <t>171/10000</t>
  </si>
  <si>
    <t>lokal nr 2
o pow. 87,4 m²
ul. Reja 2 
obr. Jeżyce
ark. 13
dz. 11/2
o pow. 525 m²
KW PO1P/00065360/8</t>
  </si>
  <si>
    <t>405/10000</t>
  </si>
  <si>
    <r>
      <t>od poz.</t>
    </r>
    <r>
      <rPr>
        <b/>
        <sz val="14"/>
        <color indexed="8"/>
        <rFont val="Arial CE"/>
        <family val="2"/>
      </rPr>
      <t xml:space="preserve"> 1 do poz. 13</t>
    </r>
  </si>
  <si>
    <t>lokal nr 13
o pow. 84,0 m² 
ul. Głogowska 35 + wc o pow. 1,1 m² jako pomieszczenie przynależne do lokalu 
obr. Łazarz
ark. 10
dz. 63/3, 63/4, 63/6, 63/7, 63/8, 73
o pow. 1.470 m²
KW PO1P/00087726/2</t>
  </si>
  <si>
    <t>Lp.</t>
  </si>
  <si>
    <t>załącznik do zarządzenia Nr 366/2014/P</t>
  </si>
  <si>
    <t>z dnia 18.06.2014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</si>
</sst>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10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/>
    </xf>
    <xf numFmtId="4" fontId="11" fillId="3" borderId="2" xfId="0" applyNumberFormat="1" applyFont="1" applyFill="1" applyBorder="1" applyAlignment="1">
      <alignment vertical="top"/>
    </xf>
    <xf numFmtId="4" fontId="11" fillId="0" borderId="2" xfId="0" applyNumberFormat="1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61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62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32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58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60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89" customHeight="1">
      <c r="A13" s="2" t="s">
        <v>16</v>
      </c>
      <c r="B13" s="3" t="s">
        <v>33</v>
      </c>
      <c r="C13" s="4" t="s">
        <v>5</v>
      </c>
      <c r="D13" s="4" t="s">
        <v>12</v>
      </c>
      <c r="E13" s="16">
        <v>252253</v>
      </c>
      <c r="F13" s="16">
        <v>34660</v>
      </c>
      <c r="G13" s="17">
        <f aca="true" t="shared" si="0" ref="G13:G25">0.23*F13</f>
        <v>7971.8</v>
      </c>
      <c r="H13" s="21">
        <f aca="true" t="shared" si="1" ref="H13:H20">SUM(E13:G13)</f>
        <v>294884.8</v>
      </c>
      <c r="I13" s="19">
        <f aca="true" t="shared" si="2" ref="I13:I20">+SUM(F13,G13)*0.15</f>
        <v>6394.77</v>
      </c>
      <c r="J13" s="19">
        <f aca="true" t="shared" si="3" ref="J13:J20">SUM(F13:G13)*0.01</f>
        <v>426.31800000000004</v>
      </c>
      <c r="K13" s="18" t="s">
        <v>34</v>
      </c>
      <c r="L13" s="5" t="s">
        <v>4</v>
      </c>
      <c r="M13" s="10"/>
      <c r="N13" s="10"/>
    </row>
    <row r="14" spans="1:14" s="1" customFormat="1" ht="142.5" customHeight="1">
      <c r="A14" s="2" t="s">
        <v>17</v>
      </c>
      <c r="B14" s="3" t="s">
        <v>35</v>
      </c>
      <c r="C14" s="4" t="s">
        <v>5</v>
      </c>
      <c r="D14" s="4" t="s">
        <v>12</v>
      </c>
      <c r="E14" s="16">
        <v>277072</v>
      </c>
      <c r="F14" s="16">
        <v>38529</v>
      </c>
      <c r="G14" s="17">
        <f t="shared" si="0"/>
        <v>8861.67</v>
      </c>
      <c r="H14" s="21">
        <f t="shared" si="1"/>
        <v>324462.67</v>
      </c>
      <c r="I14" s="19">
        <f t="shared" si="2"/>
        <v>7108.6005</v>
      </c>
      <c r="J14" s="19">
        <f t="shared" si="3"/>
        <v>473.9067</v>
      </c>
      <c r="K14" s="18" t="s">
        <v>36</v>
      </c>
      <c r="L14" s="5" t="s">
        <v>4</v>
      </c>
      <c r="M14" s="10"/>
      <c r="N14" s="10"/>
    </row>
    <row r="15" spans="1:14" s="1" customFormat="1" ht="147" customHeight="1">
      <c r="A15" s="2" t="s">
        <v>18</v>
      </c>
      <c r="B15" s="3" t="s">
        <v>39</v>
      </c>
      <c r="C15" s="4" t="s">
        <v>5</v>
      </c>
      <c r="D15" s="4" t="s">
        <v>12</v>
      </c>
      <c r="E15" s="16">
        <v>354574</v>
      </c>
      <c r="F15" s="16">
        <v>46730</v>
      </c>
      <c r="G15" s="17">
        <f t="shared" si="0"/>
        <v>10747.9</v>
      </c>
      <c r="H15" s="21">
        <f t="shared" si="1"/>
        <v>412051.9</v>
      </c>
      <c r="I15" s="19">
        <f t="shared" si="2"/>
        <v>8621.685</v>
      </c>
      <c r="J15" s="19">
        <f t="shared" si="3"/>
        <v>574.779</v>
      </c>
      <c r="K15" s="18" t="s">
        <v>37</v>
      </c>
      <c r="L15" s="5" t="s">
        <v>4</v>
      </c>
      <c r="M15" s="10"/>
      <c r="N15" s="10"/>
    </row>
    <row r="16" spans="1:14" s="1" customFormat="1" ht="195.75" customHeight="1">
      <c r="A16" s="2" t="s">
        <v>19</v>
      </c>
      <c r="B16" s="3" t="s">
        <v>59</v>
      </c>
      <c r="C16" s="4" t="s">
        <v>5</v>
      </c>
      <c r="D16" s="4" t="s">
        <v>12</v>
      </c>
      <c r="E16" s="16">
        <v>287560</v>
      </c>
      <c r="F16" s="16">
        <v>40540</v>
      </c>
      <c r="G16" s="17">
        <f t="shared" si="0"/>
        <v>9324.2</v>
      </c>
      <c r="H16" s="21">
        <f t="shared" si="1"/>
        <v>337424.2</v>
      </c>
      <c r="I16" s="19">
        <f t="shared" si="2"/>
        <v>7479.629999999999</v>
      </c>
      <c r="J16" s="19">
        <f t="shared" si="3"/>
        <v>498.642</v>
      </c>
      <c r="K16" s="18" t="s">
        <v>38</v>
      </c>
      <c r="L16" s="5" t="s">
        <v>4</v>
      </c>
      <c r="M16" s="10"/>
      <c r="N16" s="10"/>
    </row>
    <row r="17" spans="1:14" s="1" customFormat="1" ht="143.25" customHeight="1">
      <c r="A17" s="2" t="s">
        <v>20</v>
      </c>
      <c r="B17" s="3" t="s">
        <v>40</v>
      </c>
      <c r="C17" s="4" t="s">
        <v>5</v>
      </c>
      <c r="D17" s="4" t="s">
        <v>12</v>
      </c>
      <c r="E17" s="16">
        <v>227746</v>
      </c>
      <c r="F17" s="16">
        <v>28626</v>
      </c>
      <c r="G17" s="17">
        <f t="shared" si="0"/>
        <v>6583.9800000000005</v>
      </c>
      <c r="H17" s="21">
        <f t="shared" si="1"/>
        <v>262955.98</v>
      </c>
      <c r="I17" s="19">
        <f t="shared" si="2"/>
        <v>5281.497</v>
      </c>
      <c r="J17" s="19">
        <f t="shared" si="3"/>
        <v>352.0998</v>
      </c>
      <c r="K17" s="18" t="s">
        <v>26</v>
      </c>
      <c r="L17" s="5" t="s">
        <v>4</v>
      </c>
      <c r="M17" s="10"/>
      <c r="N17" s="10"/>
    </row>
    <row r="18" spans="1:14" s="1" customFormat="1" ht="142.5" customHeight="1">
      <c r="A18" s="2" t="s">
        <v>22</v>
      </c>
      <c r="B18" s="3" t="s">
        <v>41</v>
      </c>
      <c r="C18" s="4" t="s">
        <v>5</v>
      </c>
      <c r="D18" s="4" t="s">
        <v>12</v>
      </c>
      <c r="E18" s="16">
        <v>415304</v>
      </c>
      <c r="F18" s="16">
        <v>52919</v>
      </c>
      <c r="G18" s="17">
        <f t="shared" si="0"/>
        <v>12171.37</v>
      </c>
      <c r="H18" s="21">
        <f t="shared" si="1"/>
        <v>480394.37</v>
      </c>
      <c r="I18" s="19">
        <f t="shared" si="2"/>
        <v>9763.5555</v>
      </c>
      <c r="J18" s="19">
        <f t="shared" si="3"/>
        <v>650.9037000000001</v>
      </c>
      <c r="K18" s="18" t="s">
        <v>42</v>
      </c>
      <c r="L18" s="5" t="s">
        <v>4</v>
      </c>
      <c r="M18" s="10"/>
      <c r="N18" s="10"/>
    </row>
    <row r="19" spans="1:14" s="1" customFormat="1" ht="143.25" customHeight="1">
      <c r="A19" s="2" t="s">
        <v>23</v>
      </c>
      <c r="B19" s="3" t="s">
        <v>43</v>
      </c>
      <c r="C19" s="4" t="s">
        <v>5</v>
      </c>
      <c r="D19" s="4" t="s">
        <v>12</v>
      </c>
      <c r="E19" s="16">
        <v>226486</v>
      </c>
      <c r="F19" s="16">
        <v>26924</v>
      </c>
      <c r="G19" s="17">
        <f t="shared" si="0"/>
        <v>6192.52</v>
      </c>
      <c r="H19" s="21">
        <f t="shared" si="1"/>
        <v>259602.52</v>
      </c>
      <c r="I19" s="19">
        <f t="shared" si="2"/>
        <v>4967.478</v>
      </c>
      <c r="J19" s="19">
        <f t="shared" si="3"/>
        <v>331.1652</v>
      </c>
      <c r="K19" s="18" t="s">
        <v>44</v>
      </c>
      <c r="L19" s="5" t="s">
        <v>4</v>
      </c>
      <c r="M19" s="10"/>
      <c r="N19" s="10"/>
    </row>
    <row r="20" spans="1:14" s="1" customFormat="1" ht="129" customHeight="1">
      <c r="A20" s="2" t="s">
        <v>24</v>
      </c>
      <c r="B20" s="3" t="s">
        <v>45</v>
      </c>
      <c r="C20" s="4" t="s">
        <v>5</v>
      </c>
      <c r="D20" s="4" t="s">
        <v>12</v>
      </c>
      <c r="E20" s="16">
        <v>183258</v>
      </c>
      <c r="F20" s="16">
        <v>13262</v>
      </c>
      <c r="G20" s="17">
        <f t="shared" si="0"/>
        <v>3050.26</v>
      </c>
      <c r="H20" s="21">
        <f t="shared" si="1"/>
        <v>199570.26</v>
      </c>
      <c r="I20" s="19">
        <f t="shared" si="2"/>
        <v>2446.839</v>
      </c>
      <c r="J20" s="19">
        <f t="shared" si="3"/>
        <v>163.1226</v>
      </c>
      <c r="K20" s="18" t="s">
        <v>31</v>
      </c>
      <c r="L20" s="5" t="s">
        <v>4</v>
      </c>
      <c r="M20" s="10"/>
      <c r="N20" s="10"/>
    </row>
    <row r="21" spans="1:14" s="1" customFormat="1" ht="130.5" customHeight="1">
      <c r="A21" s="2" t="s">
        <v>25</v>
      </c>
      <c r="B21" s="3" t="s">
        <v>46</v>
      </c>
      <c r="C21" s="4" t="s">
        <v>5</v>
      </c>
      <c r="D21" s="4" t="s">
        <v>47</v>
      </c>
      <c r="E21" s="16">
        <v>303170</v>
      </c>
      <c r="F21" s="16">
        <v>58764</v>
      </c>
      <c r="G21" s="17">
        <f t="shared" si="0"/>
        <v>13515.720000000001</v>
      </c>
      <c r="H21" s="21">
        <f>SUM(E21:G21)</f>
        <v>375449.72</v>
      </c>
      <c r="I21" s="19">
        <f>+SUM(F21,G21)*0.15</f>
        <v>10841.958</v>
      </c>
      <c r="J21" s="19">
        <f>SUM(F21:G21)*0.01</f>
        <v>722.7972</v>
      </c>
      <c r="K21" s="18" t="s">
        <v>48</v>
      </c>
      <c r="L21" s="5" t="s">
        <v>4</v>
      </c>
      <c r="M21" s="10"/>
      <c r="N21" s="10"/>
    </row>
    <row r="22" spans="1:12" ht="128.25" customHeight="1">
      <c r="A22" s="2" t="s">
        <v>27</v>
      </c>
      <c r="B22" s="3" t="s">
        <v>49</v>
      </c>
      <c r="C22" s="4" t="s">
        <v>5</v>
      </c>
      <c r="D22" s="4" t="s">
        <v>12</v>
      </c>
      <c r="E22" s="16">
        <v>307457</v>
      </c>
      <c r="F22" s="16">
        <v>28859</v>
      </c>
      <c r="G22" s="17">
        <f t="shared" si="0"/>
        <v>6637.570000000001</v>
      </c>
      <c r="H22" s="21">
        <f>SUM(E22:G22)</f>
        <v>342953.57</v>
      </c>
      <c r="I22" s="19">
        <f>+SUM(F22,G22)*0.15</f>
        <v>5324.4855</v>
      </c>
      <c r="J22" s="19">
        <f>SUM(F22:G22)*0.01</f>
        <v>354.9657</v>
      </c>
      <c r="K22" s="18" t="s">
        <v>50</v>
      </c>
      <c r="L22" s="5" t="s">
        <v>4</v>
      </c>
    </row>
    <row r="23" spans="1:12" s="28" customFormat="1" ht="123" customHeight="1">
      <c r="A23" s="29" t="s">
        <v>28</v>
      </c>
      <c r="B23" s="30" t="s">
        <v>51</v>
      </c>
      <c r="C23" s="31" t="s">
        <v>5</v>
      </c>
      <c r="D23" s="31" t="s">
        <v>52</v>
      </c>
      <c r="E23" s="32">
        <v>271610</v>
      </c>
      <c r="F23" s="32">
        <v>31261</v>
      </c>
      <c r="G23" s="33">
        <f t="shared" si="0"/>
        <v>7190.030000000001</v>
      </c>
      <c r="H23" s="34">
        <f>SUM(E23:G23)</f>
        <v>310061.03</v>
      </c>
      <c r="I23" s="35">
        <f>+SUM(F23,G23)*0.15</f>
        <v>5767.6545</v>
      </c>
      <c r="J23" s="35">
        <f>SUM(F23:G23)*0.01</f>
        <v>384.5103</v>
      </c>
      <c r="K23" s="36" t="s">
        <v>53</v>
      </c>
      <c r="L23" s="37" t="s">
        <v>4</v>
      </c>
    </row>
    <row r="24" spans="1:12" ht="125.25" customHeight="1">
      <c r="A24" s="2" t="s">
        <v>29</v>
      </c>
      <c r="B24" s="3" t="s">
        <v>54</v>
      </c>
      <c r="C24" s="4" t="s">
        <v>5</v>
      </c>
      <c r="D24" s="4" t="s">
        <v>52</v>
      </c>
      <c r="E24" s="16">
        <v>167156</v>
      </c>
      <c r="F24" s="16">
        <v>18586</v>
      </c>
      <c r="G24" s="17">
        <f t="shared" si="0"/>
        <v>4274.78</v>
      </c>
      <c r="H24" s="21">
        <f>SUM(E24:G24)</f>
        <v>190016.78</v>
      </c>
      <c r="I24" s="19">
        <f>+SUM(F24,G24)*0.15</f>
        <v>3429.1169999999997</v>
      </c>
      <c r="J24" s="19">
        <f>SUM(F24:G24)*0.01</f>
        <v>228.6078</v>
      </c>
      <c r="K24" s="18" t="s">
        <v>55</v>
      </c>
      <c r="L24" s="5" t="s">
        <v>4</v>
      </c>
    </row>
    <row r="25" spans="1:12" ht="126.75" customHeight="1">
      <c r="A25" s="2" t="s">
        <v>30</v>
      </c>
      <c r="B25" s="3" t="s">
        <v>56</v>
      </c>
      <c r="C25" s="4" t="s">
        <v>5</v>
      </c>
      <c r="D25" s="4" t="s">
        <v>52</v>
      </c>
      <c r="E25" s="16">
        <v>325885</v>
      </c>
      <c r="F25" s="16">
        <v>24426</v>
      </c>
      <c r="G25" s="17">
        <f t="shared" si="0"/>
        <v>5617.9800000000005</v>
      </c>
      <c r="H25" s="21">
        <f>SUM(E25:G25)</f>
        <v>355928.98</v>
      </c>
      <c r="I25" s="19">
        <f>+SUM(F25,G25)*0.15</f>
        <v>4506.597</v>
      </c>
      <c r="J25" s="19">
        <f>SUM(F25:G25)*0.01</f>
        <v>300.4398</v>
      </c>
      <c r="K25" s="18" t="s">
        <v>57</v>
      </c>
      <c r="L25" s="5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2014-06-10T06:21:28Z</cp:lastPrinted>
  <dcterms:created xsi:type="dcterms:W3CDTF">2005-07-07T17:20:47Z</dcterms:created>
  <dcterms:modified xsi:type="dcterms:W3CDTF">2014-06-20T11:53:12Z</dcterms:modified>
  <cp:category/>
  <cp:version/>
  <cp:contentType/>
  <cp:contentStatus/>
</cp:coreProperties>
</file>