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opozycja" sheetId="1" r:id="rId1"/>
  </sheets>
  <definedNames>
    <definedName name="_xlnm.Print_Titles" localSheetId="0">'Propozycja'!$8:$12</definedName>
  </definedNames>
  <calcPr fullCalcOnLoad="1"/>
</workbook>
</file>

<file path=xl/sharedStrings.xml><?xml version="1.0" encoding="utf-8"?>
<sst xmlns="http://schemas.openxmlformats.org/spreadsheetml/2006/main" count="247" uniqueCount="181">
  <si>
    <t>Propozycja Inwestora</t>
  </si>
  <si>
    <t>Lp.</t>
  </si>
  <si>
    <t>Inwestor</t>
  </si>
  <si>
    <t>Zakres rzeczowy</t>
  </si>
  <si>
    <t xml:space="preserve">Wartość </t>
  </si>
  <si>
    <t>Wartość</t>
  </si>
  <si>
    <t>Środki</t>
  </si>
  <si>
    <t>budżetowe</t>
  </si>
  <si>
    <t>%</t>
  </si>
  <si>
    <t>finansow.</t>
  </si>
  <si>
    <t>Dział</t>
  </si>
  <si>
    <t>Rozdział</t>
  </si>
  <si>
    <t>Uwagi</t>
  </si>
  <si>
    <t xml:space="preserve"> - nawierzchnia</t>
  </si>
  <si>
    <t>Stowarzyszenie na rzecz budowy infrastruktury</t>
  </si>
  <si>
    <t>Stowarzyszenie na rzecz budowy wodociągu</t>
  </si>
  <si>
    <t>w PLN</t>
  </si>
  <si>
    <t xml:space="preserve"> - wodociąg 120 mb</t>
  </si>
  <si>
    <t>600/60016</t>
  </si>
  <si>
    <t>900/90015</t>
  </si>
  <si>
    <t>900/90001</t>
  </si>
  <si>
    <t>Stowarzyszenie na rzecz budowy sieci wodociągowej</t>
  </si>
  <si>
    <t>Propozycja Komisji dot. podziału środków</t>
  </si>
  <si>
    <t>ul. Browarna</t>
  </si>
  <si>
    <t>ul. Adamanisa</t>
  </si>
  <si>
    <t>w ul. Szaflarskiej w Poznaniu</t>
  </si>
  <si>
    <t>ul. Szaflarska 7, 60-473 Poznań</t>
  </si>
  <si>
    <t>wniosku</t>
  </si>
  <si>
    <t xml:space="preserve"> </t>
  </si>
  <si>
    <t>i przyległej drodze wewnętrznej w Poznaniu</t>
  </si>
  <si>
    <t>ul. Obrońców Tobruku 19, 61-695 Poznań</t>
  </si>
  <si>
    <t xml:space="preserve"> - wodociąg 60 mb</t>
  </si>
  <si>
    <t>ul. Tucholska 4A, 60-446 Poznań</t>
  </si>
  <si>
    <t>ul. Tucholska</t>
  </si>
  <si>
    <t>ul. Sielska 16, 60-129 Poznań</t>
  </si>
  <si>
    <t>ul. Wilczak 16A, 61-623 Poznań</t>
  </si>
  <si>
    <t xml:space="preserve">Stowarzyszenie na rzecz budowy kanalizacji, </t>
  </si>
  <si>
    <t>drogi i oświetlenia ul. Bogusza w Poznaniu</t>
  </si>
  <si>
    <t>ul. Bogusza 14, 61-608 Poznań</t>
  </si>
  <si>
    <t>ul. Bogusza</t>
  </si>
  <si>
    <t>Stowarzyszenie na rzecz budowy sieci wodociągowej,</t>
  </si>
  <si>
    <t xml:space="preserve">drogi dojazdowej w działkach 168 i 171/2 </t>
  </si>
  <si>
    <t>przy ul. Huby Moraskie 8 i 10a w Poznaniu</t>
  </si>
  <si>
    <t xml:space="preserve">ul. Huby Moraskie 6b, 61-680 Poznań </t>
  </si>
  <si>
    <t>ul.  Huby Moraskie</t>
  </si>
  <si>
    <t>i kanalizacji sanitarnej w ulicach Kopcowej, Radłowej</t>
  </si>
  <si>
    <t>ul. Rubież 14/2, 61-612 Poznań</t>
  </si>
  <si>
    <t>ul. Cytrynowa, Ananasowa</t>
  </si>
  <si>
    <t xml:space="preserve"> - wodociąg 124 mb</t>
  </si>
  <si>
    <t xml:space="preserve"> - kanalizacja sanitarna 37 mb</t>
  </si>
  <si>
    <r>
      <t xml:space="preserve">wodno-kanalizacyjnej </t>
    </r>
    <r>
      <rPr>
        <sz val="9"/>
        <rFont val="Arial"/>
        <family val="2"/>
      </rPr>
      <t>„Gospodarska</t>
    </r>
    <r>
      <rPr>
        <sz val="9"/>
        <rFont val="Arial CE"/>
        <family val="2"/>
      </rPr>
      <t>" w Poznaniu</t>
    </r>
  </si>
  <si>
    <t xml:space="preserve"> - wodociąg 225 mb</t>
  </si>
  <si>
    <t xml:space="preserve"> - wodociąg 205 mb</t>
  </si>
  <si>
    <t xml:space="preserve"> - kanalizacja sanitarna 192 mb</t>
  </si>
  <si>
    <t>ul. Gospodarska 16, 61-313 Poznań</t>
  </si>
  <si>
    <t xml:space="preserve">ulica boczna od Gospodarskiej </t>
  </si>
  <si>
    <t>Stowarzyszenie na rzecz budowy nawierzchni</t>
  </si>
  <si>
    <t>ul. Adamanisa w Poznaniu</t>
  </si>
  <si>
    <t>ul. Franciszka Adamanisa 6, 60-177 Poznań</t>
  </si>
  <si>
    <t>Stowarzyszenie na rzecz budowy ulicy Gertrudy</t>
  </si>
  <si>
    <t>Konatkowskiej w Poznaniu</t>
  </si>
  <si>
    <t>ul. Konatkowskiej 26, 60-465 Poznań</t>
  </si>
  <si>
    <t>ul. Konatkowskiej</t>
  </si>
  <si>
    <r>
      <t xml:space="preserve"> - nawierzchnia 820 m</t>
    </r>
    <r>
      <rPr>
        <sz val="9"/>
        <rFont val="Arial"/>
        <family val="0"/>
      </rPr>
      <t>²</t>
    </r>
  </si>
  <si>
    <r>
      <t xml:space="preserve"> - nawierzchnia 1 600 m</t>
    </r>
    <r>
      <rPr>
        <sz val="9"/>
        <rFont val="Arial"/>
        <family val="0"/>
      </rPr>
      <t>²</t>
    </r>
  </si>
  <si>
    <t xml:space="preserve"> - kanalizacja deszczowa 124 mb</t>
  </si>
  <si>
    <t xml:space="preserve">ul. Strzyżowska </t>
  </si>
  <si>
    <t xml:space="preserve"> - wodociąg 112,28 mb</t>
  </si>
  <si>
    <t>ul. Boya-Żeleńskiego 22, 60-461 Poznań</t>
  </si>
  <si>
    <t>Stowarzyszenie na rzecz budowy ulicy Fiedlera</t>
  </si>
  <si>
    <t>ul. Boya-Żeleńskiego, Fiedlera</t>
  </si>
  <si>
    <t xml:space="preserve"> - kanalizacja deszczowa 50 mb</t>
  </si>
  <si>
    <r>
      <t xml:space="preserve"> - nawierzchnia 2 800 m</t>
    </r>
    <r>
      <rPr>
        <sz val="9"/>
        <rFont val="Arial"/>
        <family val="0"/>
      </rPr>
      <t>²</t>
    </r>
  </si>
  <si>
    <t xml:space="preserve"> - oświetlenie 390 mb </t>
  </si>
  <si>
    <t>w Poznaniu</t>
  </si>
  <si>
    <t xml:space="preserve">w Poznaniu </t>
  </si>
  <si>
    <t>Stowarzyszenie na rzecz budowy ulicy Józefa Burszty</t>
  </si>
  <si>
    <t>ul. Józefa Burszty 33, 61-422 Poznań</t>
  </si>
  <si>
    <r>
      <t xml:space="preserve"> - nawierzchnia 1529 m</t>
    </r>
    <r>
      <rPr>
        <sz val="9"/>
        <rFont val="Arial"/>
        <family val="0"/>
      </rPr>
      <t>²</t>
    </r>
  </si>
  <si>
    <t>ul. Burszty</t>
  </si>
  <si>
    <t xml:space="preserve">Stowarzyszenie Zwykłe Mieszkańców ul. Tucholskiej </t>
  </si>
  <si>
    <r>
      <t xml:space="preserve"> - nawierzchnia 400 </t>
    </r>
    <r>
      <rPr>
        <sz val="9"/>
        <rFont val="Arial"/>
        <family val="0"/>
      </rPr>
      <t>²</t>
    </r>
  </si>
  <si>
    <t>na działce 8/8 obręb Krzesiny ark. 36 w Poznaniu</t>
  </si>
  <si>
    <t>ul. Uprawna 37, 61-312 Poznań</t>
  </si>
  <si>
    <t xml:space="preserve">ul. Janowska </t>
  </si>
  <si>
    <t>Stowarzyszenie na rzecz budowy drogi, wodociągu</t>
  </si>
  <si>
    <t>i oświetlenia na ul. Budzisława</t>
  </si>
  <si>
    <t>ul. Budzisława 26, 61-608 Poznań</t>
  </si>
  <si>
    <t>ul. Budzisława</t>
  </si>
  <si>
    <r>
      <t xml:space="preserve"> </t>
    </r>
    <r>
      <rPr>
        <sz val="9"/>
        <rFont val="Arial CE"/>
        <family val="0"/>
      </rPr>
      <t>- kanalizacja deszczowa 105 mb</t>
    </r>
  </si>
  <si>
    <t xml:space="preserve">Stowarzyszenie na rzecz budowy oświetlenia </t>
  </si>
  <si>
    <t xml:space="preserve">ul. Szaflarska </t>
  </si>
  <si>
    <r>
      <t xml:space="preserve"> - nawierzchnia  160 m</t>
    </r>
    <r>
      <rPr>
        <sz val="9"/>
        <rFont val="Arial"/>
        <family val="0"/>
      </rPr>
      <t>²</t>
    </r>
  </si>
  <si>
    <t>ul. Szczepankowo</t>
  </si>
  <si>
    <t>Stowarzyszenie na rzecz budowy kanalizacji</t>
  </si>
  <si>
    <t>przy ul. Szczepankowo w Poznaniu</t>
  </si>
  <si>
    <t>ul. Szczepankowo 109, 61-306 Poznań</t>
  </si>
  <si>
    <t xml:space="preserve"> - wodociąg 270 mb</t>
  </si>
  <si>
    <t xml:space="preserve"> - kanalizacja sanitarna 400 mb</t>
  </si>
  <si>
    <r>
      <t xml:space="preserve"> - nawierzchnia 100 m</t>
    </r>
    <r>
      <rPr>
        <sz val="9"/>
        <rFont val="Arial"/>
        <family val="0"/>
      </rPr>
      <t>²</t>
    </r>
  </si>
  <si>
    <t>PRZEBIŚNIEGOWA</t>
  </si>
  <si>
    <t xml:space="preserve">ul. Przebiśniegowa 41, 60-175 Poznań </t>
  </si>
  <si>
    <t>ul. Przebiśniegowa</t>
  </si>
  <si>
    <t xml:space="preserve"> - wodociąg 450 mb</t>
  </si>
  <si>
    <t>od ulicy Złocienieckiej w Poznaniu</t>
  </si>
  <si>
    <t xml:space="preserve">ul. Złocieniecka </t>
  </si>
  <si>
    <t xml:space="preserve"> - wodociąg 20 mb</t>
  </si>
  <si>
    <t>ul. Sczanieckiej 6/6a, 60-216 Poznań</t>
  </si>
  <si>
    <t>ul. Gubińska</t>
  </si>
  <si>
    <r>
      <t xml:space="preserve"> - nawierzchnia 464 m</t>
    </r>
    <r>
      <rPr>
        <sz val="9"/>
        <rFont val="Arial"/>
        <family val="0"/>
      </rPr>
      <t>²</t>
    </r>
  </si>
  <si>
    <t>Stowarzyszenie na rzecz budowy ulicy Wańkowicza</t>
  </si>
  <si>
    <t xml:space="preserve">ul. Wańkowicza 2a, 60-461 Poznań </t>
  </si>
  <si>
    <t xml:space="preserve">ul. Wańkowicza </t>
  </si>
  <si>
    <t xml:space="preserve"> - kanalizacja deszczowa 170 mb</t>
  </si>
  <si>
    <r>
      <t xml:space="preserve"> - nawierzchnia 2800 m</t>
    </r>
    <r>
      <rPr>
        <sz val="9"/>
        <rFont val="Arial"/>
        <family val="0"/>
      </rPr>
      <t>²</t>
    </r>
  </si>
  <si>
    <t xml:space="preserve"> - oświetlenie uliczne 180 mb</t>
  </si>
  <si>
    <t xml:space="preserve">od ulicy Dolnej w Poznaniu </t>
  </si>
  <si>
    <t>ul. Dolna 37E, 61-680 Poznań</t>
  </si>
  <si>
    <t xml:space="preserve"> - oświetlenie 185 mb</t>
  </si>
  <si>
    <t xml:space="preserve">Stowarzyszenie na rzecz budowy odcinka kanalizacji </t>
  </si>
  <si>
    <t>ul. Kobylepole</t>
  </si>
  <si>
    <t>ul. Kobylepole 23, 61-304 Poznań</t>
  </si>
  <si>
    <t xml:space="preserve"> - kanalizacja sanitarna 146 mb</t>
  </si>
  <si>
    <t>sanitarnej w ulicy Minikowo 4a</t>
  </si>
  <si>
    <t xml:space="preserve">Stowarzyszenie na rzecz budowy kanalizacji </t>
  </si>
  <si>
    <t xml:space="preserve">ul. Minikowo </t>
  </si>
  <si>
    <t xml:space="preserve">Stowarzyszenie na rzecz budowy wodociągu </t>
  </si>
  <si>
    <t>ul. Podjaryszki w Poznaniu</t>
  </si>
  <si>
    <t>ul. Ostrowska 572A, 61-324 Poznań</t>
  </si>
  <si>
    <t xml:space="preserve">ul. Podjaryszki </t>
  </si>
  <si>
    <t xml:space="preserve">w ulicy Okolewo w Poznaniu </t>
  </si>
  <si>
    <t xml:space="preserve">ul. Okolewo </t>
  </si>
  <si>
    <t xml:space="preserve"> - wodociąg 216 mb</t>
  </si>
  <si>
    <t xml:space="preserve">Stowarzyszenie właścicieli nieruchomości </t>
  </si>
  <si>
    <t>przy ulicy Beskidzkiej i Biskupińskiej</t>
  </si>
  <si>
    <t>ul. Beskidzka 164D, 60-416 Poznań</t>
  </si>
  <si>
    <t xml:space="preserve">ul. Beskidzka, Biskupińska </t>
  </si>
  <si>
    <r>
      <t xml:space="preserve"> - nawierzchnia 3 100 m</t>
    </r>
    <r>
      <rPr>
        <sz val="9"/>
        <rFont val="Arial"/>
        <family val="0"/>
      </rPr>
      <t>²</t>
    </r>
  </si>
  <si>
    <r>
      <t xml:space="preserve">Stowarzyszenie zwykłe </t>
    </r>
    <r>
      <rPr>
        <sz val="9"/>
        <rFont val="Arial"/>
        <family val="2"/>
      </rPr>
      <t xml:space="preserve">„Radosna” </t>
    </r>
  </si>
  <si>
    <t xml:space="preserve">budowa infrastruktury </t>
  </si>
  <si>
    <t>os. Orła Białego 98/19, 61-251 Poznań</t>
  </si>
  <si>
    <t xml:space="preserve">ul. Gościnna i Popularna </t>
  </si>
  <si>
    <t xml:space="preserve"> - kanalizacja sanitarna 350 mb</t>
  </si>
  <si>
    <t>Stowarzyszenie na rzecz budowy ul. Kotarbińskiego</t>
  </si>
  <si>
    <t>ul. Kotarbińskiego 2, 61-415 Poznań</t>
  </si>
  <si>
    <t xml:space="preserve">ul. Kotarbińskiego </t>
  </si>
  <si>
    <r>
      <t xml:space="preserve"> - nawierzchnia 1090 m</t>
    </r>
    <r>
      <rPr>
        <sz val="9"/>
        <rFont val="Arial"/>
        <family val="0"/>
      </rPr>
      <t>²</t>
    </r>
  </si>
  <si>
    <t>pełna dokumentacja</t>
  </si>
  <si>
    <t>dla budynków mieszkalnych położonych</t>
  </si>
  <si>
    <t>przy ulicy Browarnej w Poznaniu</t>
  </si>
  <si>
    <t xml:space="preserve"> - kanalizacja sanitarna 50 mb </t>
  </si>
  <si>
    <t>Stowarzyszenie na rzecz budowy sieci kanalizacyjnej</t>
  </si>
  <si>
    <t xml:space="preserve"> - kanalizacja sanitarna 245 mb</t>
  </si>
  <si>
    <r>
      <t xml:space="preserve">   z odwodnieniem  1.513 m</t>
    </r>
    <r>
      <rPr>
        <sz val="9"/>
        <rFont val="Arial"/>
        <family val="0"/>
      </rPr>
      <t>²</t>
    </r>
  </si>
  <si>
    <t xml:space="preserve"> - wodociąg 113 mb </t>
  </si>
  <si>
    <t xml:space="preserve"> - wodociąg 190 mb</t>
  </si>
  <si>
    <r>
      <t xml:space="preserve"> - nawierzchnia  830 m</t>
    </r>
    <r>
      <rPr>
        <sz val="9"/>
        <rFont val="Arial"/>
        <family val="0"/>
      </rPr>
      <t>²</t>
    </r>
  </si>
  <si>
    <t>Stowarzyszenie na rzecz budowy wodociągu w ulicy</t>
  </si>
  <si>
    <t>wodociąg 156 mb</t>
  </si>
  <si>
    <t>Prezydenta Miasta Poznania</t>
  </si>
  <si>
    <t>sieci energetycznej niskiego napięcia, utwardzenia</t>
  </si>
  <si>
    <t>Wykaz inwestycji z udziałem ludności przeznaczonych do realizacji w 2016 roku</t>
  </si>
  <si>
    <t>Rok 2016</t>
  </si>
  <si>
    <t>przy ulicy Strzyżowskiej w Poznaniu</t>
  </si>
  <si>
    <t>ul. Staszica 26/2, 60-524 Poznań</t>
  </si>
  <si>
    <t>sanitarnej i sieci wodociągowej</t>
  </si>
  <si>
    <t xml:space="preserve">Stowarzyszenie na rzecz budowy sieci wodociągowej </t>
  </si>
  <si>
    <t>oświetlenia i nawierzchni na ul. Gubińskiej w P-niu</t>
  </si>
  <si>
    <t xml:space="preserve"> - naw. 185 mb + chodnik 185 mb</t>
  </si>
  <si>
    <t>w ulicy Kobylepole po stronie numerów nieparzystych na odcinku ulicy Wilczej w kierunku ulicy Piwnej w Poznaniu</t>
  </si>
  <si>
    <t>ul. Bobrownicka 11a  61-306 Poznań</t>
  </si>
  <si>
    <t>os. Oświecenia 15/8 61-205 Poznań</t>
  </si>
  <si>
    <t>odcinku ul. Wilczej w kierunku ul. Piwnej w Poznaniu</t>
  </si>
  <si>
    <t>os. St. Batorego 31D/65, 60-687 Poznań</t>
  </si>
  <si>
    <t xml:space="preserve">Stowarzyszenie na rzecz budowy drogi ulicy  bocznej </t>
  </si>
  <si>
    <t>ul. boczna od Gospodarskiej</t>
  </si>
  <si>
    <t>bocznej od Strzyżowskiej</t>
  </si>
  <si>
    <t>ul. boczna od Strzyżowskiej</t>
  </si>
  <si>
    <t>ul. boczna od Dolnej</t>
  </si>
  <si>
    <t>Załącznik do zarządzenia Nr 271/2016/P</t>
  </si>
  <si>
    <t>z dnia 04.04.2016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</si>
</sst>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0\ &quot;zł&quot;"/>
    <numFmt numFmtId="169" formatCode="#,##0.00\ _z_ł"/>
    <numFmt numFmtId="170" formatCode="0.000"/>
    <numFmt numFmtId="171" formatCode="0.0000"/>
    <numFmt numFmtId="172" formatCode="#,##0.0\ _z_ł"/>
    <numFmt numFmtId="173" formatCode="#,##0\ _z_ł"/>
    <numFmt numFmtId="174" formatCode="#,##0\ &quot;zł&quot;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sz val="14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69" fontId="0" fillId="0" borderId="14" xfId="0" applyNumberFormat="1" applyBorder="1" applyAlignment="1">
      <alignment/>
    </xf>
    <xf numFmtId="169" fontId="1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6" fillId="0" borderId="0" xfId="0" applyFont="1" applyAlignment="1">
      <alignment/>
    </xf>
    <xf numFmtId="169" fontId="3" fillId="0" borderId="0" xfId="15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Border="1" applyAlignment="1">
      <alignment/>
    </xf>
    <xf numFmtId="169" fontId="4" fillId="0" borderId="0" xfId="15" applyNumberFormat="1" applyFont="1" applyBorder="1" applyAlignment="1">
      <alignment horizontal="right"/>
    </xf>
    <xf numFmtId="169" fontId="5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Font="1" applyAlignment="1">
      <alignment horizontal="right"/>
    </xf>
    <xf numFmtId="43" fontId="3" fillId="0" borderId="0" xfId="15" applyFont="1" applyAlignment="1">
      <alignment horizontal="left"/>
    </xf>
    <xf numFmtId="43" fontId="3" fillId="0" borderId="0" xfId="0" applyNumberFormat="1" applyFont="1" applyAlignment="1">
      <alignment/>
    </xf>
    <xf numFmtId="173" fontId="3" fillId="0" borderId="17" xfId="15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2" fillId="0" borderId="18" xfId="0" applyFont="1" applyBorder="1" applyAlignment="1">
      <alignment/>
    </xf>
    <xf numFmtId="173" fontId="4" fillId="0" borderId="15" xfId="15" applyNumberFormat="1" applyFont="1" applyBorder="1" applyAlignment="1">
      <alignment horizontal="right"/>
    </xf>
    <xf numFmtId="169" fontId="7" fillId="0" borderId="3" xfId="15" applyNumberFormat="1" applyFont="1" applyBorder="1" applyAlignment="1">
      <alignment horizontal="right"/>
    </xf>
    <xf numFmtId="169" fontId="3" fillId="0" borderId="3" xfId="15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7" xfId="0" applyFont="1" applyBorder="1" applyAlignment="1">
      <alignment/>
    </xf>
    <xf numFmtId="173" fontId="5" fillId="0" borderId="17" xfId="15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8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168" fontId="0" fillId="0" borderId="0" xfId="0" applyNumberFormat="1" applyAlignment="1">
      <alignment/>
    </xf>
    <xf numFmtId="173" fontId="4" fillId="0" borderId="17" xfId="15" applyNumberFormat="1" applyFont="1" applyBorder="1" applyAlignment="1">
      <alignment horizontal="right"/>
    </xf>
    <xf numFmtId="173" fontId="0" fillId="0" borderId="0" xfId="15" applyNumberFormat="1" applyFont="1" applyAlignment="1">
      <alignment horizontal="right"/>
    </xf>
    <xf numFmtId="173" fontId="1" fillId="0" borderId="0" xfId="0" applyNumberFormat="1" applyFont="1" applyBorder="1" applyAlignment="1">
      <alignment horizontal="right"/>
    </xf>
    <xf numFmtId="169" fontId="3" fillId="0" borderId="8" xfId="15" applyNumberFormat="1" applyFont="1" applyBorder="1" applyAlignment="1">
      <alignment horizontal="right"/>
    </xf>
    <xf numFmtId="169" fontId="4" fillId="0" borderId="15" xfId="15" applyNumberFormat="1" applyFont="1" applyBorder="1" applyAlignment="1">
      <alignment horizontal="right"/>
    </xf>
    <xf numFmtId="169" fontId="7" fillId="0" borderId="8" xfId="15" applyNumberFormat="1" applyFont="1" applyBorder="1" applyAlignment="1">
      <alignment horizontal="right"/>
    </xf>
    <xf numFmtId="169" fontId="3" fillId="0" borderId="7" xfId="15" applyNumberFormat="1" applyFont="1" applyBorder="1" applyAlignment="1">
      <alignment horizontal="right"/>
    </xf>
    <xf numFmtId="169" fontId="5" fillId="0" borderId="21" xfId="15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169" fontId="0" fillId="0" borderId="23" xfId="0" applyNumberFormat="1" applyBorder="1" applyAlignment="1">
      <alignment/>
    </xf>
    <xf numFmtId="169" fontId="1" fillId="0" borderId="24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69" fontId="5" fillId="0" borderId="24" xfId="15" applyNumberFormat="1" applyFont="1" applyBorder="1" applyAlignment="1">
      <alignment horizontal="right"/>
    </xf>
    <xf numFmtId="169" fontId="4" fillId="0" borderId="24" xfId="15" applyNumberFormat="1" applyFont="1" applyBorder="1" applyAlignment="1">
      <alignment horizontal="right"/>
    </xf>
    <xf numFmtId="169" fontId="5" fillId="0" borderId="26" xfId="15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9" fontId="4" fillId="0" borderId="31" xfId="15" applyNumberFormat="1" applyFont="1" applyBorder="1" applyAlignment="1">
      <alignment horizontal="right"/>
    </xf>
    <xf numFmtId="169" fontId="4" fillId="0" borderId="32" xfId="15" applyNumberFormat="1" applyFont="1" applyBorder="1" applyAlignment="1">
      <alignment horizontal="right"/>
    </xf>
    <xf numFmtId="0" fontId="0" fillId="0" borderId="7" xfId="0" applyBorder="1" applyAlignment="1">
      <alignment/>
    </xf>
    <xf numFmtId="173" fontId="0" fillId="0" borderId="0" xfId="15" applyNumberFormat="1" applyFont="1" applyBorder="1" applyAlignment="1">
      <alignment horizontal="right"/>
    </xf>
    <xf numFmtId="169" fontId="3" fillId="0" borderId="24" xfId="15" applyNumberFormat="1" applyFont="1" applyBorder="1" applyAlignment="1">
      <alignment horizontal="right"/>
    </xf>
    <xf numFmtId="169" fontId="3" fillId="0" borderId="15" xfId="15" applyNumberFormat="1" applyFont="1" applyBorder="1" applyAlignment="1">
      <alignment horizontal="right"/>
    </xf>
    <xf numFmtId="169" fontId="3" fillId="0" borderId="21" xfId="15" applyNumberFormat="1" applyFont="1" applyBorder="1" applyAlignment="1">
      <alignment horizontal="right"/>
    </xf>
    <xf numFmtId="169" fontId="3" fillId="0" borderId="31" xfId="15" applyNumberFormat="1" applyFont="1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4"/>
  <sheetViews>
    <sheetView tabSelected="1" workbookViewId="0" topLeftCell="A1">
      <selection activeCell="G4" sqref="G4:J4"/>
    </sheetView>
  </sheetViews>
  <sheetFormatPr defaultColWidth="9.00390625" defaultRowHeight="12.75"/>
  <cols>
    <col min="1" max="1" width="1.12109375" style="0" customWidth="1"/>
    <col min="2" max="2" width="4.25390625" style="0" customWidth="1"/>
    <col min="3" max="3" width="44.125" style="0" customWidth="1"/>
    <col min="4" max="4" width="26.375" style="0" customWidth="1"/>
    <col min="5" max="5" width="13.875" style="0" customWidth="1"/>
    <col min="6" max="6" width="14.25390625" style="0" customWidth="1"/>
    <col min="7" max="7" width="13.375" style="0" customWidth="1"/>
    <col min="8" max="9" width="9.375" style="0" customWidth="1"/>
    <col min="10" max="10" width="16.875" style="0" customWidth="1"/>
    <col min="11" max="11" width="1.25" style="0" customWidth="1"/>
  </cols>
  <sheetData>
    <row r="2" spans="7:10" ht="12.75">
      <c r="G2" s="106" t="s">
        <v>179</v>
      </c>
      <c r="H2" s="106"/>
      <c r="I2" s="106"/>
      <c r="J2" s="106"/>
    </row>
    <row r="3" spans="7:10" ht="12.75">
      <c r="G3" s="106" t="s">
        <v>159</v>
      </c>
      <c r="H3" s="106"/>
      <c r="I3" s="106"/>
      <c r="J3" s="106"/>
    </row>
    <row r="4" spans="7:10" ht="12.75">
      <c r="G4" s="106" t="s">
        <v>180</v>
      </c>
      <c r="H4" s="106"/>
      <c r="I4" s="106"/>
      <c r="J4" s="106"/>
    </row>
    <row r="5" spans="5:7" ht="18">
      <c r="E5" s="29" t="s">
        <v>162</v>
      </c>
      <c r="G5" s="52"/>
    </row>
    <row r="7" spans="3:10" ht="13.5" thickBot="1">
      <c r="C7" s="105" t="s">
        <v>161</v>
      </c>
      <c r="D7" s="105"/>
      <c r="E7" s="105"/>
      <c r="F7" s="105"/>
      <c r="J7" s="22" t="s">
        <v>16</v>
      </c>
    </row>
    <row r="8" spans="2:10" ht="13.5" thickBot="1">
      <c r="B8" s="1"/>
      <c r="C8" s="100" t="s">
        <v>0</v>
      </c>
      <c r="D8" s="101"/>
      <c r="E8" s="101"/>
      <c r="F8" s="102" t="s">
        <v>22</v>
      </c>
      <c r="G8" s="103"/>
      <c r="H8" s="104"/>
      <c r="I8" s="2"/>
      <c r="J8" s="67"/>
    </row>
    <row r="9" spans="2:10" ht="12.75">
      <c r="B9" s="3"/>
      <c r="C9" s="6"/>
      <c r="D9" s="9"/>
      <c r="E9" s="3"/>
      <c r="F9" s="81"/>
      <c r="G9" s="26"/>
      <c r="H9" s="87"/>
      <c r="I9" s="5"/>
      <c r="J9" s="6"/>
    </row>
    <row r="10" spans="2:10" ht="12.75">
      <c r="B10" s="7" t="s">
        <v>1</v>
      </c>
      <c r="C10" s="8" t="s">
        <v>2</v>
      </c>
      <c r="D10" s="9" t="s">
        <v>3</v>
      </c>
      <c r="E10" s="7" t="s">
        <v>4</v>
      </c>
      <c r="F10" s="82" t="s">
        <v>5</v>
      </c>
      <c r="G10" s="27" t="s">
        <v>6</v>
      </c>
      <c r="H10" s="88" t="s">
        <v>8</v>
      </c>
      <c r="I10" s="10" t="s">
        <v>10</v>
      </c>
      <c r="J10" s="8" t="s">
        <v>12</v>
      </c>
    </row>
    <row r="11" spans="2:10" ht="12.75">
      <c r="B11" s="7"/>
      <c r="C11" s="8"/>
      <c r="D11" s="62"/>
      <c r="E11" s="7" t="s">
        <v>27</v>
      </c>
      <c r="F11" s="82" t="s">
        <v>27</v>
      </c>
      <c r="G11" s="27" t="s">
        <v>7</v>
      </c>
      <c r="H11" s="88" t="s">
        <v>9</v>
      </c>
      <c r="I11" s="10" t="s">
        <v>11</v>
      </c>
      <c r="J11" s="8"/>
    </row>
    <row r="12" spans="2:10" ht="13.5" thickBot="1">
      <c r="B12" s="16">
        <v>1</v>
      </c>
      <c r="C12" s="17">
        <v>2</v>
      </c>
      <c r="D12" s="18">
        <v>3</v>
      </c>
      <c r="E12" s="16">
        <v>4</v>
      </c>
      <c r="F12" s="83">
        <v>5</v>
      </c>
      <c r="G12" s="28">
        <v>6</v>
      </c>
      <c r="H12" s="89">
        <v>7</v>
      </c>
      <c r="I12" s="19">
        <v>8</v>
      </c>
      <c r="J12" s="17">
        <v>9</v>
      </c>
    </row>
    <row r="13" spans="2:10" ht="13.5" thickTop="1">
      <c r="B13" s="7">
        <v>1</v>
      </c>
      <c r="C13" s="12" t="s">
        <v>36</v>
      </c>
      <c r="D13" s="33" t="s">
        <v>39</v>
      </c>
      <c r="E13" s="50"/>
      <c r="F13" s="84"/>
      <c r="G13" s="48"/>
      <c r="H13" s="90"/>
      <c r="I13" s="24"/>
      <c r="J13" s="63" t="s">
        <v>147</v>
      </c>
    </row>
    <row r="14" spans="2:10" ht="12.75">
      <c r="B14" s="7"/>
      <c r="C14" s="12" t="s">
        <v>37</v>
      </c>
      <c r="D14" s="12" t="s">
        <v>13</v>
      </c>
      <c r="E14" s="50">
        <v>447330</v>
      </c>
      <c r="F14" s="84">
        <v>350000</v>
      </c>
      <c r="G14" s="76">
        <f>SUM(F14*H14/100)</f>
        <v>262500</v>
      </c>
      <c r="H14" s="90">
        <v>75</v>
      </c>
      <c r="I14" s="20" t="s">
        <v>18</v>
      </c>
      <c r="J14" s="39"/>
    </row>
    <row r="15" spans="2:10" ht="12.75">
      <c r="B15" s="7"/>
      <c r="C15" s="12" t="s">
        <v>38</v>
      </c>
      <c r="D15" s="23" t="s">
        <v>153</v>
      </c>
      <c r="E15" s="50"/>
      <c r="F15" s="84"/>
      <c r="G15" s="76"/>
      <c r="H15" s="90"/>
      <c r="I15" s="20"/>
      <c r="J15" s="39"/>
    </row>
    <row r="16" spans="2:10" ht="12.75">
      <c r="B16" s="32"/>
      <c r="C16" s="38"/>
      <c r="D16" s="14"/>
      <c r="E16" s="75"/>
      <c r="F16" s="79"/>
      <c r="G16" s="92"/>
      <c r="H16" s="80"/>
      <c r="I16" s="40"/>
      <c r="J16" s="38"/>
    </row>
    <row r="17" spans="2:10" ht="12.75">
      <c r="B17" s="7">
        <v>2</v>
      </c>
      <c r="C17" s="55" t="s">
        <v>40</v>
      </c>
      <c r="D17" s="56" t="s">
        <v>44</v>
      </c>
      <c r="E17" s="49"/>
      <c r="F17" s="85"/>
      <c r="G17" s="76"/>
      <c r="H17" s="90"/>
      <c r="I17" s="20"/>
      <c r="J17" s="39" t="s">
        <v>147</v>
      </c>
    </row>
    <row r="18" spans="2:10" ht="12.75">
      <c r="B18" s="7"/>
      <c r="C18" s="55" t="s">
        <v>160</v>
      </c>
      <c r="D18" s="64" t="s">
        <v>51</v>
      </c>
      <c r="E18" s="49">
        <v>140000</v>
      </c>
      <c r="F18" s="84">
        <v>140000</v>
      </c>
      <c r="G18" s="76">
        <f>SUM(F18*H18/100)</f>
        <v>105000</v>
      </c>
      <c r="H18" s="90">
        <v>75</v>
      </c>
      <c r="I18" s="20" t="s">
        <v>20</v>
      </c>
      <c r="J18" s="39"/>
    </row>
    <row r="19" spans="2:10" ht="12.75">
      <c r="B19" s="7"/>
      <c r="C19" s="55" t="s">
        <v>41</v>
      </c>
      <c r="D19" s="53"/>
      <c r="E19" s="49"/>
      <c r="F19" s="84"/>
      <c r="G19" s="76"/>
      <c r="H19" s="90"/>
      <c r="I19" s="20"/>
      <c r="J19" s="39"/>
    </row>
    <row r="20" spans="2:10" ht="12.75">
      <c r="B20" s="7"/>
      <c r="C20" s="55" t="s">
        <v>42</v>
      </c>
      <c r="D20" s="53"/>
      <c r="E20" s="49"/>
      <c r="F20" s="84"/>
      <c r="G20" s="76"/>
      <c r="H20" s="90"/>
      <c r="I20" s="20"/>
      <c r="J20" s="39"/>
    </row>
    <row r="21" spans="2:10" ht="12.75">
      <c r="B21" s="7"/>
      <c r="C21" s="55" t="s">
        <v>43</v>
      </c>
      <c r="D21" s="53"/>
      <c r="E21" s="49"/>
      <c r="F21" s="84"/>
      <c r="G21" s="76"/>
      <c r="H21" s="90"/>
      <c r="I21" s="20"/>
      <c r="J21" s="39"/>
    </row>
    <row r="22" spans="2:10" ht="12.75">
      <c r="B22" s="31"/>
      <c r="C22" s="13"/>
      <c r="D22" s="25"/>
      <c r="E22" s="77"/>
      <c r="F22" s="79"/>
      <c r="G22" s="92"/>
      <c r="H22" s="80"/>
      <c r="I22" s="21"/>
      <c r="J22" s="38"/>
    </row>
    <row r="23" spans="2:10" ht="12.75">
      <c r="B23" s="7">
        <v>3</v>
      </c>
      <c r="C23" s="12" t="s">
        <v>21</v>
      </c>
      <c r="D23" s="37" t="s">
        <v>47</v>
      </c>
      <c r="E23" s="50"/>
      <c r="F23" s="84"/>
      <c r="G23" s="76"/>
      <c r="H23" s="90"/>
      <c r="I23" s="24"/>
      <c r="J23" s="39" t="s">
        <v>147</v>
      </c>
    </row>
    <row r="24" spans="2:10" ht="12.75">
      <c r="B24" s="7"/>
      <c r="C24" s="12" t="s">
        <v>45</v>
      </c>
      <c r="D24" s="11" t="s">
        <v>48</v>
      </c>
      <c r="E24" s="50">
        <v>55000</v>
      </c>
      <c r="F24" s="84">
        <v>55000</v>
      </c>
      <c r="G24" s="76">
        <f>SUM(F24*H24/100)</f>
        <v>41250</v>
      </c>
      <c r="H24" s="90">
        <v>75</v>
      </c>
      <c r="I24" s="20" t="s">
        <v>20</v>
      </c>
      <c r="J24" s="68"/>
    </row>
    <row r="25" spans="2:10" ht="12.75">
      <c r="B25" s="7"/>
      <c r="C25" s="12" t="s">
        <v>29</v>
      </c>
      <c r="D25" s="11" t="s">
        <v>49</v>
      </c>
      <c r="E25" s="50">
        <v>36600</v>
      </c>
      <c r="F25" s="84">
        <v>36600</v>
      </c>
      <c r="G25" s="76">
        <f>SUM(F25*H25/100)</f>
        <v>27450</v>
      </c>
      <c r="H25" s="90">
        <v>75</v>
      </c>
      <c r="I25" s="20" t="s">
        <v>20</v>
      </c>
      <c r="J25" s="68"/>
    </row>
    <row r="26" spans="2:10" ht="12.75">
      <c r="B26" s="7"/>
      <c r="C26" s="12" t="s">
        <v>46</v>
      </c>
      <c r="D26" s="11"/>
      <c r="E26" s="50"/>
      <c r="F26" s="84"/>
      <c r="G26" s="76"/>
      <c r="H26" s="90"/>
      <c r="I26" s="46"/>
      <c r="J26" s="68"/>
    </row>
    <row r="27" spans="2:10" ht="12.75">
      <c r="B27" s="32"/>
      <c r="C27" s="13"/>
      <c r="D27" s="41"/>
      <c r="E27" s="75"/>
      <c r="F27" s="79"/>
      <c r="G27" s="92"/>
      <c r="H27" s="80"/>
      <c r="I27" s="21"/>
      <c r="J27" s="38"/>
    </row>
    <row r="28" spans="2:19" ht="12.75">
      <c r="B28" s="7">
        <v>4</v>
      </c>
      <c r="C28" s="12" t="s">
        <v>14</v>
      </c>
      <c r="D28" s="37" t="s">
        <v>55</v>
      </c>
      <c r="E28" s="49"/>
      <c r="F28" s="84"/>
      <c r="G28" s="76"/>
      <c r="H28" s="90"/>
      <c r="I28" s="20"/>
      <c r="J28" s="39" t="s">
        <v>147</v>
      </c>
      <c r="M28" s="11"/>
      <c r="N28" s="11"/>
      <c r="O28" s="30"/>
      <c r="P28" s="35"/>
      <c r="Q28" s="34"/>
      <c r="R28" s="36"/>
      <c r="S28" s="24"/>
    </row>
    <row r="29" spans="2:19" ht="12.75">
      <c r="B29" s="7"/>
      <c r="C29" s="12" t="s">
        <v>50</v>
      </c>
      <c r="D29" s="23" t="s">
        <v>52</v>
      </c>
      <c r="E29" s="49">
        <v>92000</v>
      </c>
      <c r="F29" s="84">
        <v>92000</v>
      </c>
      <c r="G29" s="76">
        <f>SUM(F29*H29/100)</f>
        <v>69000</v>
      </c>
      <c r="H29" s="90">
        <v>75</v>
      </c>
      <c r="I29" s="20" t="s">
        <v>20</v>
      </c>
      <c r="J29" s="39"/>
      <c r="M29" s="11"/>
      <c r="N29" s="11"/>
      <c r="O29" s="30"/>
      <c r="P29" s="35"/>
      <c r="Q29" s="34"/>
      <c r="R29" s="36"/>
      <c r="S29" s="24"/>
    </row>
    <row r="30" spans="2:19" ht="12.75">
      <c r="B30" s="7"/>
      <c r="C30" s="12" t="s">
        <v>54</v>
      </c>
      <c r="D30" s="23" t="s">
        <v>53</v>
      </c>
      <c r="E30" s="49">
        <v>195000</v>
      </c>
      <c r="F30" s="84">
        <v>195000</v>
      </c>
      <c r="G30" s="76">
        <f>SUM(F30*H30/100)</f>
        <v>146250</v>
      </c>
      <c r="H30" s="90">
        <v>75</v>
      </c>
      <c r="I30" s="20" t="s">
        <v>20</v>
      </c>
      <c r="J30" s="39"/>
      <c r="K30" s="4"/>
      <c r="M30" s="11"/>
      <c r="N30" s="11"/>
      <c r="O30" s="30"/>
      <c r="P30" s="35"/>
      <c r="Q30" s="34"/>
      <c r="R30" s="36"/>
      <c r="S30" s="24"/>
    </row>
    <row r="31" spans="2:19" ht="12.75">
      <c r="B31" s="31"/>
      <c r="C31" s="13"/>
      <c r="D31" s="14"/>
      <c r="E31" s="75"/>
      <c r="F31" s="79"/>
      <c r="G31" s="92"/>
      <c r="H31" s="80"/>
      <c r="I31" s="21"/>
      <c r="J31" s="38"/>
      <c r="M31" s="11"/>
      <c r="N31" s="11"/>
      <c r="O31" s="30"/>
      <c r="P31" s="35"/>
      <c r="Q31" s="34"/>
      <c r="R31" s="36"/>
      <c r="S31" s="24"/>
    </row>
    <row r="32" spans="2:19" ht="12.75">
      <c r="B32" s="7">
        <v>5</v>
      </c>
      <c r="C32" s="12" t="s">
        <v>56</v>
      </c>
      <c r="D32" s="37" t="s">
        <v>24</v>
      </c>
      <c r="E32" s="49"/>
      <c r="F32" s="84"/>
      <c r="G32" s="76"/>
      <c r="H32" s="90"/>
      <c r="I32" s="20"/>
      <c r="J32" s="39" t="s">
        <v>147</v>
      </c>
      <c r="M32" s="11"/>
      <c r="N32" s="11"/>
      <c r="O32" s="30"/>
      <c r="P32" s="35"/>
      <c r="Q32" s="34"/>
      <c r="R32" s="36"/>
      <c r="S32" s="24"/>
    </row>
    <row r="33" spans="2:19" ht="12.75">
      <c r="B33" s="7"/>
      <c r="C33" s="12" t="s">
        <v>57</v>
      </c>
      <c r="D33" s="23" t="s">
        <v>65</v>
      </c>
      <c r="E33" s="49">
        <v>120000</v>
      </c>
      <c r="F33" s="84">
        <v>120000</v>
      </c>
      <c r="G33" s="76">
        <f>SUM(F33*H33/100)</f>
        <v>90000</v>
      </c>
      <c r="H33" s="90">
        <v>75</v>
      </c>
      <c r="I33" s="20" t="s">
        <v>18</v>
      </c>
      <c r="J33" s="39"/>
      <c r="M33" s="11"/>
      <c r="N33" s="11"/>
      <c r="O33" s="30"/>
      <c r="P33" s="35"/>
      <c r="Q33" s="34"/>
      <c r="R33" s="36"/>
      <c r="S33" s="24"/>
    </row>
    <row r="34" spans="2:19" ht="12.75">
      <c r="B34" s="7"/>
      <c r="C34" s="12" t="s">
        <v>58</v>
      </c>
      <c r="D34" s="23" t="s">
        <v>64</v>
      </c>
      <c r="E34" s="49">
        <v>305000</v>
      </c>
      <c r="F34" s="84">
        <v>305000</v>
      </c>
      <c r="G34" s="76">
        <f>SUM(F34*H34/100)</f>
        <v>228750</v>
      </c>
      <c r="H34" s="90">
        <v>75</v>
      </c>
      <c r="I34" s="20" t="s">
        <v>18</v>
      </c>
      <c r="J34" s="39"/>
      <c r="M34" s="11"/>
      <c r="N34" s="11"/>
      <c r="O34" s="30"/>
      <c r="P34" s="35"/>
      <c r="Q34" s="34"/>
      <c r="R34" s="36"/>
      <c r="S34" s="24"/>
    </row>
    <row r="35" spans="2:19" ht="12.75">
      <c r="B35" s="31"/>
      <c r="C35" s="13"/>
      <c r="D35" s="41"/>
      <c r="E35" s="75"/>
      <c r="F35" s="79"/>
      <c r="G35" s="92"/>
      <c r="H35" s="80"/>
      <c r="I35" s="21"/>
      <c r="J35" s="38"/>
      <c r="M35" s="11"/>
      <c r="N35" s="11"/>
      <c r="O35" s="30"/>
      <c r="P35" s="35"/>
      <c r="Q35" s="34"/>
      <c r="R35" s="36"/>
      <c r="S35" s="24"/>
    </row>
    <row r="36" spans="2:10" ht="12.75">
      <c r="B36" s="7">
        <v>6</v>
      </c>
      <c r="C36" s="12" t="s">
        <v>59</v>
      </c>
      <c r="D36" s="37" t="s">
        <v>62</v>
      </c>
      <c r="E36" s="49"/>
      <c r="F36" s="84"/>
      <c r="G36" s="76"/>
      <c r="H36" s="90"/>
      <c r="I36" s="20"/>
      <c r="J36" s="39" t="s">
        <v>147</v>
      </c>
    </row>
    <row r="37" spans="2:10" ht="12.75">
      <c r="B37" s="7"/>
      <c r="C37" s="12" t="s">
        <v>60</v>
      </c>
      <c r="D37" s="23" t="s">
        <v>63</v>
      </c>
      <c r="E37" s="49">
        <v>164000</v>
      </c>
      <c r="F37" s="84">
        <v>164000</v>
      </c>
      <c r="G37" s="76">
        <f>SUM(F37*H37/100)</f>
        <v>123000</v>
      </c>
      <c r="H37" s="90">
        <v>75</v>
      </c>
      <c r="I37" s="20" t="s">
        <v>18</v>
      </c>
      <c r="J37" s="39"/>
    </row>
    <row r="38" spans="2:10" ht="12.75">
      <c r="B38" s="7"/>
      <c r="C38" s="12" t="s">
        <v>61</v>
      </c>
      <c r="D38" s="23"/>
      <c r="E38" s="49"/>
      <c r="F38" s="84"/>
      <c r="G38" s="76"/>
      <c r="H38" s="90"/>
      <c r="I38" s="20"/>
      <c r="J38" s="39"/>
    </row>
    <row r="39" spans="2:10" ht="12.75">
      <c r="B39" s="31"/>
      <c r="C39" s="38"/>
      <c r="D39" s="25"/>
      <c r="E39" s="77"/>
      <c r="F39" s="79"/>
      <c r="G39" s="92"/>
      <c r="H39" s="80"/>
      <c r="I39" s="21"/>
      <c r="J39" s="38"/>
    </row>
    <row r="40" spans="2:10" ht="12.75">
      <c r="B40" s="54">
        <v>7</v>
      </c>
      <c r="C40" s="55" t="s">
        <v>21</v>
      </c>
      <c r="D40" s="56" t="s">
        <v>66</v>
      </c>
      <c r="E40" s="49"/>
      <c r="F40" s="85"/>
      <c r="G40" s="76"/>
      <c r="H40" s="90"/>
      <c r="I40" s="20"/>
      <c r="J40" s="39" t="s">
        <v>147</v>
      </c>
    </row>
    <row r="41" spans="2:10" ht="12.75">
      <c r="B41" s="54"/>
      <c r="C41" s="55" t="s">
        <v>163</v>
      </c>
      <c r="D41" s="60" t="s">
        <v>67</v>
      </c>
      <c r="E41" s="49">
        <v>40000</v>
      </c>
      <c r="F41" s="84">
        <v>40000</v>
      </c>
      <c r="G41" s="76">
        <f>SUM(F41*H41/100)</f>
        <v>30000</v>
      </c>
      <c r="H41" s="90">
        <v>75</v>
      </c>
      <c r="I41" s="20" t="s">
        <v>20</v>
      </c>
      <c r="J41" s="39"/>
    </row>
    <row r="42" spans="1:10" ht="12.75">
      <c r="A42" t="s">
        <v>28</v>
      </c>
      <c r="B42" s="54"/>
      <c r="C42" s="55" t="s">
        <v>164</v>
      </c>
      <c r="D42" s="57"/>
      <c r="E42" s="49"/>
      <c r="F42" s="85"/>
      <c r="G42" s="76"/>
      <c r="H42" s="90"/>
      <c r="I42" s="20"/>
      <c r="J42" s="39"/>
    </row>
    <row r="43" spans="2:10" ht="12.75">
      <c r="B43" s="54"/>
      <c r="C43" s="55"/>
      <c r="D43" s="57"/>
      <c r="E43" s="49"/>
      <c r="F43" s="85"/>
      <c r="G43" s="76"/>
      <c r="H43" s="90"/>
      <c r="I43" s="20"/>
      <c r="J43" s="39"/>
    </row>
    <row r="44" spans="2:10" ht="12.75">
      <c r="B44" s="54"/>
      <c r="C44" s="55"/>
      <c r="D44" s="57"/>
      <c r="E44" s="49"/>
      <c r="F44" s="85"/>
      <c r="G44" s="76"/>
      <c r="H44" s="90"/>
      <c r="I44" s="20"/>
      <c r="J44" s="39"/>
    </row>
    <row r="45" spans="2:10" ht="12.75">
      <c r="B45" s="31"/>
      <c r="C45" s="13"/>
      <c r="D45" s="58"/>
      <c r="E45" s="75"/>
      <c r="F45" s="79"/>
      <c r="G45" s="92"/>
      <c r="H45" s="80"/>
      <c r="I45" s="21"/>
      <c r="J45" s="38"/>
    </row>
    <row r="46" spans="2:10" ht="12.75">
      <c r="B46" s="7">
        <v>8</v>
      </c>
      <c r="C46" s="12" t="s">
        <v>69</v>
      </c>
      <c r="D46" s="33" t="s">
        <v>70</v>
      </c>
      <c r="E46" s="50"/>
      <c r="F46" s="84"/>
      <c r="G46" s="76"/>
      <c r="H46" s="90"/>
      <c r="I46" s="20"/>
      <c r="J46" s="39" t="s">
        <v>147</v>
      </c>
    </row>
    <row r="47" spans="2:10" ht="12.75">
      <c r="B47" s="7"/>
      <c r="C47" s="12" t="s">
        <v>74</v>
      </c>
      <c r="D47" s="23" t="s">
        <v>71</v>
      </c>
      <c r="E47" s="50">
        <v>210000</v>
      </c>
      <c r="F47" s="84">
        <v>50000</v>
      </c>
      <c r="G47" s="76">
        <f>SUM(F47*H47/100)</f>
        <v>37500</v>
      </c>
      <c r="H47" s="90">
        <v>75</v>
      </c>
      <c r="I47" s="20" t="s">
        <v>18</v>
      </c>
      <c r="J47" s="39"/>
    </row>
    <row r="48" spans="2:10" ht="12.75">
      <c r="B48" s="7"/>
      <c r="C48" s="12" t="s">
        <v>68</v>
      </c>
      <c r="D48" s="11" t="s">
        <v>72</v>
      </c>
      <c r="E48" s="50">
        <v>960000</v>
      </c>
      <c r="F48" s="84">
        <v>600000</v>
      </c>
      <c r="G48" s="76">
        <f>SUM(F48*H48/100)</f>
        <v>450000</v>
      </c>
      <c r="H48" s="90">
        <v>75</v>
      </c>
      <c r="I48" s="20" t="s">
        <v>18</v>
      </c>
      <c r="J48" s="39"/>
    </row>
    <row r="49" spans="2:10" ht="12.75">
      <c r="B49" s="7"/>
      <c r="C49" s="12"/>
      <c r="D49" s="11" t="s">
        <v>73</v>
      </c>
      <c r="E49" s="50">
        <v>85000</v>
      </c>
      <c r="F49" s="84">
        <v>61633</v>
      </c>
      <c r="G49" s="76">
        <f>SUM(F49*H49/100)</f>
        <v>46224.75</v>
      </c>
      <c r="H49" s="90">
        <v>75</v>
      </c>
      <c r="I49" s="20" t="s">
        <v>19</v>
      </c>
      <c r="J49" s="39"/>
    </row>
    <row r="50" spans="2:10" ht="12.75">
      <c r="B50" s="31"/>
      <c r="C50" s="13"/>
      <c r="D50" s="14"/>
      <c r="E50" s="75"/>
      <c r="F50" s="79"/>
      <c r="G50" s="92"/>
      <c r="H50" s="80"/>
      <c r="I50" s="21"/>
      <c r="J50" s="38"/>
    </row>
    <row r="51" spans="2:10" ht="12.75">
      <c r="B51" s="7">
        <v>9</v>
      </c>
      <c r="C51" s="12" t="s">
        <v>76</v>
      </c>
      <c r="D51" s="33" t="s">
        <v>79</v>
      </c>
      <c r="E51" s="50"/>
      <c r="F51" s="84"/>
      <c r="G51" s="76"/>
      <c r="H51" s="90"/>
      <c r="I51" s="20"/>
      <c r="J51" s="39" t="s">
        <v>147</v>
      </c>
    </row>
    <row r="52" spans="2:10" ht="12.75">
      <c r="B52" s="7"/>
      <c r="C52" s="12" t="s">
        <v>75</v>
      </c>
      <c r="D52" s="11" t="s">
        <v>78</v>
      </c>
      <c r="E52" s="50">
        <v>550000</v>
      </c>
      <c r="F52" s="84">
        <v>370000</v>
      </c>
      <c r="G52" s="76">
        <f>SUM(F52*H52/100)</f>
        <v>277500</v>
      </c>
      <c r="H52" s="90">
        <v>75</v>
      </c>
      <c r="I52" s="20" t="s">
        <v>18</v>
      </c>
      <c r="J52" s="39"/>
    </row>
    <row r="53" spans="2:10" ht="12.75">
      <c r="B53" s="7"/>
      <c r="C53" s="12" t="s">
        <v>77</v>
      </c>
      <c r="D53" s="12"/>
      <c r="E53" s="30"/>
      <c r="F53" s="84"/>
      <c r="G53" s="76"/>
      <c r="H53" s="90"/>
      <c r="I53" s="20"/>
      <c r="J53" s="39"/>
    </row>
    <row r="54" spans="2:10" ht="12.75">
      <c r="B54" s="32"/>
      <c r="C54" s="14"/>
      <c r="D54" s="13"/>
      <c r="E54" s="78"/>
      <c r="F54" s="79"/>
      <c r="G54" s="92"/>
      <c r="H54" s="80"/>
      <c r="I54" s="21"/>
      <c r="J54" s="38"/>
    </row>
    <row r="55" spans="2:10" ht="12.75">
      <c r="B55" s="7">
        <v>10</v>
      </c>
      <c r="C55" s="12" t="s">
        <v>80</v>
      </c>
      <c r="D55" s="33" t="s">
        <v>33</v>
      </c>
      <c r="E55" s="50"/>
      <c r="F55" s="84"/>
      <c r="G55" s="76"/>
      <c r="H55" s="90"/>
      <c r="I55" s="20"/>
      <c r="J55" s="39" t="s">
        <v>147</v>
      </c>
    </row>
    <row r="56" spans="2:10" ht="12.75">
      <c r="B56" s="7"/>
      <c r="C56" s="12" t="s">
        <v>75</v>
      </c>
      <c r="D56" s="11" t="s">
        <v>81</v>
      </c>
      <c r="E56" s="50">
        <v>57850.07</v>
      </c>
      <c r="F56" s="84">
        <v>57850</v>
      </c>
      <c r="G56" s="76">
        <f>SUM(F56*H56/100)</f>
        <v>43387.5</v>
      </c>
      <c r="H56" s="90">
        <v>75</v>
      </c>
      <c r="I56" s="20" t="s">
        <v>18</v>
      </c>
      <c r="J56" s="39"/>
    </row>
    <row r="57" spans="2:10" ht="12.75">
      <c r="B57" s="7"/>
      <c r="C57" s="12" t="s">
        <v>32</v>
      </c>
      <c r="D57" s="11"/>
      <c r="E57" s="50"/>
      <c r="F57" s="84"/>
      <c r="G57" s="76"/>
      <c r="H57" s="90"/>
      <c r="I57" s="20"/>
      <c r="J57" s="39"/>
    </row>
    <row r="58" spans="2:10" ht="12.75">
      <c r="B58" s="31"/>
      <c r="C58" s="13"/>
      <c r="D58" s="14"/>
      <c r="E58" s="75"/>
      <c r="F58" s="79"/>
      <c r="G58" s="92"/>
      <c r="H58" s="80"/>
      <c r="I58" s="21"/>
      <c r="J58" s="38"/>
    </row>
    <row r="59" spans="2:10" ht="12.75">
      <c r="B59" s="7">
        <v>11</v>
      </c>
      <c r="C59" s="12" t="s">
        <v>21</v>
      </c>
      <c r="D59" s="37" t="s">
        <v>84</v>
      </c>
      <c r="E59" s="50"/>
      <c r="F59" s="96"/>
      <c r="G59" s="97"/>
      <c r="H59" s="90"/>
      <c r="I59" s="20"/>
      <c r="J59" s="39"/>
    </row>
    <row r="60" spans="2:10" ht="12.75">
      <c r="B60" s="7"/>
      <c r="C60" s="12" t="s">
        <v>82</v>
      </c>
      <c r="D60" s="23" t="s">
        <v>31</v>
      </c>
      <c r="E60" s="50">
        <v>30000</v>
      </c>
      <c r="F60" s="96">
        <v>0</v>
      </c>
      <c r="G60" s="97">
        <f>SUM(F60*H60/100)</f>
        <v>0</v>
      </c>
      <c r="H60" s="90">
        <v>75</v>
      </c>
      <c r="I60" s="20" t="s">
        <v>20</v>
      </c>
      <c r="J60" s="39"/>
    </row>
    <row r="61" spans="2:10" ht="12.75">
      <c r="B61" s="7"/>
      <c r="C61" s="12" t="s">
        <v>83</v>
      </c>
      <c r="D61" s="23"/>
      <c r="E61" s="50"/>
      <c r="F61" s="96"/>
      <c r="G61" s="97"/>
      <c r="H61" s="90"/>
      <c r="I61" s="20"/>
      <c r="J61" s="39"/>
    </row>
    <row r="62" spans="2:10" ht="12.75">
      <c r="B62" s="31"/>
      <c r="C62" s="13"/>
      <c r="D62" s="25"/>
      <c r="E62" s="75"/>
      <c r="F62" s="98"/>
      <c r="G62" s="99"/>
      <c r="H62" s="80"/>
      <c r="I62" s="21"/>
      <c r="J62" s="38"/>
    </row>
    <row r="63" spans="2:10" ht="12.75">
      <c r="B63" s="7">
        <v>12</v>
      </c>
      <c r="C63" s="12" t="s">
        <v>126</v>
      </c>
      <c r="D63" s="37" t="s">
        <v>129</v>
      </c>
      <c r="E63" s="49"/>
      <c r="F63" s="84"/>
      <c r="G63" s="76"/>
      <c r="H63" s="90"/>
      <c r="I63" s="20"/>
      <c r="J63" s="39" t="s">
        <v>147</v>
      </c>
    </row>
    <row r="64" spans="2:10" ht="12.75">
      <c r="B64" s="7"/>
      <c r="C64" s="12" t="s">
        <v>127</v>
      </c>
      <c r="D64" s="23" t="s">
        <v>155</v>
      </c>
      <c r="E64" s="49">
        <v>80000</v>
      </c>
      <c r="F64" s="84">
        <v>80000</v>
      </c>
      <c r="G64" s="76">
        <f>SUM(F64*H64/100)</f>
        <v>60000</v>
      </c>
      <c r="H64" s="90">
        <v>75</v>
      </c>
      <c r="I64" s="20" t="s">
        <v>20</v>
      </c>
      <c r="J64" s="39"/>
    </row>
    <row r="65" spans="2:10" ht="12.75">
      <c r="B65" s="7"/>
      <c r="C65" s="12" t="s">
        <v>128</v>
      </c>
      <c r="E65" s="49"/>
      <c r="F65" s="84"/>
      <c r="G65" s="76"/>
      <c r="H65" s="90"/>
      <c r="I65" s="20"/>
      <c r="J65" s="39"/>
    </row>
    <row r="66" spans="2:10" ht="12.75">
      <c r="B66" s="31"/>
      <c r="C66" s="13"/>
      <c r="D66" s="25"/>
      <c r="E66" s="77"/>
      <c r="F66" s="79"/>
      <c r="G66" s="92"/>
      <c r="H66" s="80"/>
      <c r="I66" s="21"/>
      <c r="J66" s="38"/>
    </row>
    <row r="67" spans="2:10" ht="12.75">
      <c r="B67" s="7">
        <v>13</v>
      </c>
      <c r="C67" s="12" t="s">
        <v>85</v>
      </c>
      <c r="D67" s="51" t="s">
        <v>88</v>
      </c>
      <c r="E67" s="49"/>
      <c r="F67" s="84"/>
      <c r="G67" s="76"/>
      <c r="H67" s="90"/>
      <c r="I67" s="20"/>
      <c r="J67" s="39"/>
    </row>
    <row r="68" spans="2:10" ht="12.75">
      <c r="B68" s="7"/>
      <c r="C68" s="12" t="s">
        <v>86</v>
      </c>
      <c r="D68" s="37" t="s">
        <v>89</v>
      </c>
      <c r="E68" s="49">
        <v>40000</v>
      </c>
      <c r="F68" s="84">
        <v>40000</v>
      </c>
      <c r="G68" s="76">
        <f>SUM(F68*H68/100)</f>
        <v>30000</v>
      </c>
      <c r="H68" s="90">
        <v>75</v>
      </c>
      <c r="I68" s="20" t="s">
        <v>18</v>
      </c>
      <c r="J68" s="39" t="s">
        <v>147</v>
      </c>
    </row>
    <row r="69" spans="2:10" ht="12.75">
      <c r="B69" s="7"/>
      <c r="C69" s="12" t="s">
        <v>87</v>
      </c>
      <c r="D69" s="23" t="s">
        <v>156</v>
      </c>
      <c r="E69" s="49">
        <v>150000</v>
      </c>
      <c r="F69" s="84">
        <v>136500</v>
      </c>
      <c r="G69" s="76">
        <f>SUM(F69*H69/100)</f>
        <v>102375</v>
      </c>
      <c r="H69" s="90">
        <v>75</v>
      </c>
      <c r="I69" s="20" t="s">
        <v>18</v>
      </c>
      <c r="J69" s="39"/>
    </row>
    <row r="70" spans="2:10" ht="12.75">
      <c r="B70" s="7"/>
      <c r="C70" s="12"/>
      <c r="D70" s="23"/>
      <c r="E70" s="49"/>
      <c r="F70" s="84"/>
      <c r="G70" s="76"/>
      <c r="H70" s="90"/>
      <c r="I70" s="20"/>
      <c r="J70" s="39"/>
    </row>
    <row r="71" spans="2:10" ht="12.75">
      <c r="B71" s="31"/>
      <c r="C71" s="13"/>
      <c r="D71" s="25"/>
      <c r="E71" s="77"/>
      <c r="F71" s="79"/>
      <c r="G71" s="92"/>
      <c r="H71" s="80"/>
      <c r="I71" s="21"/>
      <c r="J71" s="38"/>
    </row>
    <row r="72" spans="2:10" ht="12.75">
      <c r="B72" s="7">
        <v>14</v>
      </c>
      <c r="C72" s="12" t="s">
        <v>90</v>
      </c>
      <c r="D72" s="37" t="s">
        <v>91</v>
      </c>
      <c r="E72" s="49"/>
      <c r="F72" s="84"/>
      <c r="G72" s="76"/>
      <c r="H72" s="90"/>
      <c r="I72" s="20"/>
      <c r="J72" s="39"/>
    </row>
    <row r="73" spans="2:10" ht="12.75">
      <c r="B73" s="7"/>
      <c r="C73" s="12" t="s">
        <v>25</v>
      </c>
      <c r="D73" s="23" t="s">
        <v>92</v>
      </c>
      <c r="E73" s="49">
        <v>120000</v>
      </c>
      <c r="F73" s="96">
        <v>0</v>
      </c>
      <c r="G73" s="97">
        <f>SUM(F73*H73/100)</f>
        <v>0</v>
      </c>
      <c r="H73" s="90">
        <v>75</v>
      </c>
      <c r="I73" s="20" t="s">
        <v>18</v>
      </c>
      <c r="J73" s="39"/>
    </row>
    <row r="74" spans="2:10" ht="12.75">
      <c r="B74" s="7"/>
      <c r="C74" s="12" t="s">
        <v>26</v>
      </c>
      <c r="D74" s="23"/>
      <c r="E74" s="49"/>
      <c r="F74" s="96"/>
      <c r="G74" s="97"/>
      <c r="H74" s="90"/>
      <c r="I74" s="20"/>
      <c r="J74" s="39"/>
    </row>
    <row r="75" spans="2:10" ht="12.75">
      <c r="B75" s="31"/>
      <c r="C75" s="13"/>
      <c r="D75" s="25"/>
      <c r="E75" s="77"/>
      <c r="F75" s="79"/>
      <c r="G75" s="92"/>
      <c r="H75" s="80"/>
      <c r="I75" s="21"/>
      <c r="J75" s="38"/>
    </row>
    <row r="76" spans="2:10" ht="12.75">
      <c r="B76" s="7">
        <v>15</v>
      </c>
      <c r="C76" s="12" t="s">
        <v>94</v>
      </c>
      <c r="D76" s="37" t="s">
        <v>93</v>
      </c>
      <c r="E76" s="49"/>
      <c r="F76" s="84"/>
      <c r="G76" s="76"/>
      <c r="H76" s="90"/>
      <c r="I76" s="20"/>
      <c r="J76" s="39"/>
    </row>
    <row r="77" spans="2:10" ht="12.75">
      <c r="B77" s="7"/>
      <c r="C77" s="12" t="s">
        <v>165</v>
      </c>
      <c r="D77" s="23" t="s">
        <v>97</v>
      </c>
      <c r="E77" s="49">
        <v>108000</v>
      </c>
      <c r="F77" s="96">
        <v>0</v>
      </c>
      <c r="G77" s="97">
        <f>SUM(F77*H77/100)</f>
        <v>0</v>
      </c>
      <c r="H77" s="90">
        <v>75</v>
      </c>
      <c r="I77" s="20" t="s">
        <v>20</v>
      </c>
      <c r="J77" s="39"/>
    </row>
    <row r="78" spans="2:10" ht="12.75">
      <c r="B78" s="7"/>
      <c r="C78" s="12" t="s">
        <v>95</v>
      </c>
      <c r="D78" s="23" t="s">
        <v>98</v>
      </c>
      <c r="E78" s="49">
        <v>360000</v>
      </c>
      <c r="F78" s="96">
        <v>0</v>
      </c>
      <c r="G78" s="97">
        <f>SUM(F78*H78/100)</f>
        <v>0</v>
      </c>
      <c r="H78" s="90">
        <v>75</v>
      </c>
      <c r="I78" s="20" t="s">
        <v>20</v>
      </c>
      <c r="J78" s="39"/>
    </row>
    <row r="79" spans="2:10" ht="12.75">
      <c r="B79" s="7"/>
      <c r="C79" s="12" t="s">
        <v>96</v>
      </c>
      <c r="D79" s="23" t="s">
        <v>99</v>
      </c>
      <c r="E79" s="49">
        <v>20000</v>
      </c>
      <c r="F79" s="96">
        <v>0</v>
      </c>
      <c r="G79" s="97">
        <f>SUM(F79*H79/100)</f>
        <v>0</v>
      </c>
      <c r="H79" s="90">
        <v>75</v>
      </c>
      <c r="I79" s="20" t="s">
        <v>18</v>
      </c>
      <c r="J79" s="39"/>
    </row>
    <row r="80" spans="2:10" ht="12.75">
      <c r="B80" s="31"/>
      <c r="C80" s="13"/>
      <c r="D80" s="25"/>
      <c r="E80" s="77"/>
      <c r="F80" s="98"/>
      <c r="G80" s="99"/>
      <c r="H80" s="80"/>
      <c r="I80" s="21"/>
      <c r="J80" s="38"/>
    </row>
    <row r="81" spans="2:10" ht="12.75">
      <c r="B81" s="7">
        <v>16</v>
      </c>
      <c r="C81" s="12" t="s">
        <v>21</v>
      </c>
      <c r="D81" s="37" t="s">
        <v>102</v>
      </c>
      <c r="E81" s="49"/>
      <c r="F81" s="96"/>
      <c r="G81" s="97"/>
      <c r="H81" s="90"/>
      <c r="I81" s="20"/>
      <c r="J81" s="39"/>
    </row>
    <row r="82" spans="2:10" ht="12.75">
      <c r="B82" s="7"/>
      <c r="C82" s="12" t="s">
        <v>100</v>
      </c>
      <c r="D82" s="23" t="s">
        <v>103</v>
      </c>
      <c r="E82" s="49">
        <v>180000</v>
      </c>
      <c r="F82" s="96">
        <v>0</v>
      </c>
      <c r="G82" s="97">
        <f>SUM(F82*H82/100)</f>
        <v>0</v>
      </c>
      <c r="H82" s="90">
        <v>75</v>
      </c>
      <c r="I82" s="20" t="s">
        <v>20</v>
      </c>
      <c r="J82" s="39"/>
    </row>
    <row r="83" spans="2:10" ht="12.75">
      <c r="B83" s="7"/>
      <c r="C83" s="12" t="s">
        <v>101</v>
      </c>
      <c r="D83" s="23"/>
      <c r="E83" s="49"/>
      <c r="F83" s="96"/>
      <c r="G83" s="97"/>
      <c r="H83" s="90"/>
      <c r="I83" s="20"/>
      <c r="J83" s="39"/>
    </row>
    <row r="84" spans="2:10" ht="12.75">
      <c r="B84" s="7"/>
      <c r="C84" s="12"/>
      <c r="D84" s="23"/>
      <c r="E84" s="49"/>
      <c r="F84" s="96"/>
      <c r="G84" s="97"/>
      <c r="H84" s="90"/>
      <c r="I84" s="20"/>
      <c r="J84" s="39"/>
    </row>
    <row r="85" spans="2:10" ht="12.75">
      <c r="B85" s="31"/>
      <c r="C85" s="13"/>
      <c r="D85" s="25"/>
      <c r="E85" s="77"/>
      <c r="F85" s="98"/>
      <c r="G85" s="99"/>
      <c r="H85" s="80"/>
      <c r="I85" s="21"/>
      <c r="J85" s="38"/>
    </row>
    <row r="86" spans="2:10" ht="12.75">
      <c r="B86" s="7">
        <v>17</v>
      </c>
      <c r="C86" s="12" t="s">
        <v>166</v>
      </c>
      <c r="D86" s="37" t="s">
        <v>105</v>
      </c>
      <c r="E86" s="49"/>
      <c r="F86" s="96"/>
      <c r="G86" s="97"/>
      <c r="H86" s="90"/>
      <c r="I86" s="20"/>
      <c r="J86" s="39"/>
    </row>
    <row r="87" spans="2:10" ht="12.75">
      <c r="B87" s="7"/>
      <c r="C87" s="12" t="s">
        <v>104</v>
      </c>
      <c r="D87" s="65" t="s">
        <v>106</v>
      </c>
      <c r="E87" s="49">
        <v>34606</v>
      </c>
      <c r="F87" s="96">
        <v>0</v>
      </c>
      <c r="G87" s="97">
        <f>SUM(F87*H87/100)</f>
        <v>0</v>
      </c>
      <c r="H87" s="90">
        <v>75</v>
      </c>
      <c r="I87" s="20" t="s">
        <v>20</v>
      </c>
      <c r="J87" s="68"/>
    </row>
    <row r="88" spans="2:10" ht="12.75">
      <c r="B88" s="7"/>
      <c r="C88" s="12" t="s">
        <v>173</v>
      </c>
      <c r="D88" s="23"/>
      <c r="E88" s="49"/>
      <c r="F88" s="96"/>
      <c r="G88" s="97"/>
      <c r="H88" s="90"/>
      <c r="I88" s="20"/>
      <c r="J88" s="68"/>
    </row>
    <row r="89" spans="2:10" ht="12.75">
      <c r="B89" s="7"/>
      <c r="C89" s="12"/>
      <c r="D89" s="23"/>
      <c r="E89" s="49"/>
      <c r="F89" s="96"/>
      <c r="G89" s="97"/>
      <c r="H89" s="90"/>
      <c r="I89" s="20"/>
      <c r="J89" s="68"/>
    </row>
    <row r="90" spans="2:10" ht="12.75">
      <c r="B90" s="7"/>
      <c r="C90" s="12"/>
      <c r="D90" s="23"/>
      <c r="E90" s="49"/>
      <c r="F90" s="96"/>
      <c r="G90" s="97"/>
      <c r="H90" s="90"/>
      <c r="I90" s="20"/>
      <c r="J90" s="39"/>
    </row>
    <row r="91" spans="2:10" ht="12.75">
      <c r="B91" s="32"/>
      <c r="C91" s="13"/>
      <c r="D91" s="25"/>
      <c r="E91" s="77"/>
      <c r="F91" s="98"/>
      <c r="G91" s="99"/>
      <c r="H91" s="80"/>
      <c r="I91" s="21"/>
      <c r="J91" s="38"/>
    </row>
    <row r="92" spans="2:10" ht="12.75">
      <c r="B92" s="7">
        <v>18</v>
      </c>
      <c r="C92" s="12" t="s">
        <v>133</v>
      </c>
      <c r="D92" s="37" t="s">
        <v>136</v>
      </c>
      <c r="E92" s="49"/>
      <c r="F92" s="96"/>
      <c r="G92" s="97"/>
      <c r="H92" s="90"/>
      <c r="I92" s="20"/>
      <c r="J92" s="39"/>
    </row>
    <row r="93" spans="2:10" ht="12.75">
      <c r="B93" s="7"/>
      <c r="C93" s="12" t="s">
        <v>134</v>
      </c>
      <c r="D93" s="23" t="s">
        <v>137</v>
      </c>
      <c r="E93" s="49">
        <v>852390</v>
      </c>
      <c r="F93" s="96">
        <v>0</v>
      </c>
      <c r="G93" s="97">
        <f>SUM(F93*H93/100)</f>
        <v>0</v>
      </c>
      <c r="H93" s="90">
        <v>75</v>
      </c>
      <c r="I93" s="20" t="s">
        <v>18</v>
      </c>
      <c r="J93" s="39"/>
    </row>
    <row r="94" spans="2:10" ht="12.75">
      <c r="B94" s="7"/>
      <c r="C94" s="12" t="s">
        <v>135</v>
      </c>
      <c r="D94" s="23"/>
      <c r="E94" s="49"/>
      <c r="F94" s="96"/>
      <c r="G94" s="97"/>
      <c r="H94" s="90"/>
      <c r="I94" s="20"/>
      <c r="J94" s="39"/>
    </row>
    <row r="95" spans="2:10" ht="12.75">
      <c r="B95" s="7"/>
      <c r="C95" s="12"/>
      <c r="D95" s="23"/>
      <c r="E95" s="49"/>
      <c r="F95" s="96"/>
      <c r="G95" s="97"/>
      <c r="H95" s="90"/>
      <c r="I95" s="20"/>
      <c r="J95" s="39"/>
    </row>
    <row r="96" spans="2:10" ht="12.75">
      <c r="B96" s="31"/>
      <c r="C96" s="13"/>
      <c r="D96" s="25"/>
      <c r="E96" s="77"/>
      <c r="F96" s="98"/>
      <c r="G96" s="99"/>
      <c r="H96" s="80"/>
      <c r="I96" s="21"/>
      <c r="J96" s="38"/>
    </row>
    <row r="97" spans="2:10" ht="12.75">
      <c r="B97" s="7">
        <v>19</v>
      </c>
      <c r="C97" s="12" t="s">
        <v>15</v>
      </c>
      <c r="D97" s="37" t="s">
        <v>131</v>
      </c>
      <c r="E97" s="49"/>
      <c r="F97" s="84"/>
      <c r="G97" s="76"/>
      <c r="H97" s="90"/>
      <c r="I97" s="20"/>
      <c r="J97" s="39"/>
    </row>
    <row r="98" spans="2:10" ht="12.75">
      <c r="B98" s="7"/>
      <c r="C98" s="12" t="s">
        <v>130</v>
      </c>
      <c r="D98" s="23" t="s">
        <v>132</v>
      </c>
      <c r="E98" s="49">
        <v>78000</v>
      </c>
      <c r="F98" s="84">
        <v>78000</v>
      </c>
      <c r="G98" s="76">
        <f>SUM(F98*H98/100)</f>
        <v>58500</v>
      </c>
      <c r="H98" s="90">
        <v>75</v>
      </c>
      <c r="I98" s="20" t="s">
        <v>20</v>
      </c>
      <c r="J98" s="39" t="s">
        <v>147</v>
      </c>
    </row>
    <row r="99" spans="2:10" ht="12.75">
      <c r="B99" s="7"/>
      <c r="C99" s="12" t="s">
        <v>30</v>
      </c>
      <c r="D99" s="23"/>
      <c r="E99" s="49"/>
      <c r="F99" s="84"/>
      <c r="G99" s="76"/>
      <c r="H99" s="90"/>
      <c r="I99" s="20"/>
      <c r="J99" s="69"/>
    </row>
    <row r="100" spans="2:10" ht="12.75">
      <c r="B100" s="31"/>
      <c r="C100" s="13"/>
      <c r="D100" s="25"/>
      <c r="E100" s="77"/>
      <c r="F100" s="79"/>
      <c r="G100" s="92"/>
      <c r="H100" s="80"/>
      <c r="I100" s="21"/>
      <c r="J100" s="38"/>
    </row>
    <row r="101" spans="2:10" ht="12.75">
      <c r="B101" s="7">
        <v>20</v>
      </c>
      <c r="C101" s="12" t="s">
        <v>40</v>
      </c>
      <c r="D101" s="37" t="s">
        <v>108</v>
      </c>
      <c r="E101" s="49"/>
      <c r="F101" s="84"/>
      <c r="G101" s="76"/>
      <c r="H101" s="90"/>
      <c r="I101" s="20"/>
      <c r="J101" s="39"/>
    </row>
    <row r="102" spans="2:10" ht="12.75">
      <c r="B102" s="7"/>
      <c r="C102" s="12" t="s">
        <v>167</v>
      </c>
      <c r="D102" s="23" t="s">
        <v>109</v>
      </c>
      <c r="E102" s="49">
        <v>139200</v>
      </c>
      <c r="F102" s="84">
        <v>0</v>
      </c>
      <c r="G102" s="76">
        <f>SUM(F102*H102/100)</f>
        <v>0</v>
      </c>
      <c r="H102" s="90">
        <v>75</v>
      </c>
      <c r="I102" s="20" t="s">
        <v>18</v>
      </c>
      <c r="J102" s="39"/>
    </row>
    <row r="103" spans="2:10" ht="12.75">
      <c r="B103" s="7"/>
      <c r="C103" s="12" t="s">
        <v>107</v>
      </c>
      <c r="D103" s="23" t="s">
        <v>154</v>
      </c>
      <c r="E103" s="49">
        <v>56800</v>
      </c>
      <c r="F103" s="84">
        <v>56800</v>
      </c>
      <c r="G103" s="76">
        <f>SUM(F103*H103/100)</f>
        <v>42600</v>
      </c>
      <c r="H103" s="90">
        <v>75</v>
      </c>
      <c r="I103" s="20" t="s">
        <v>20</v>
      </c>
      <c r="J103" s="39" t="s">
        <v>147</v>
      </c>
    </row>
    <row r="104" spans="2:10" ht="12.75">
      <c r="B104" s="31"/>
      <c r="C104" s="13"/>
      <c r="D104" s="25"/>
      <c r="E104" s="77"/>
      <c r="F104" s="79"/>
      <c r="G104" s="92"/>
      <c r="H104" s="80"/>
      <c r="I104" s="21"/>
      <c r="J104" s="38"/>
    </row>
    <row r="105" spans="2:10" ht="12.75">
      <c r="B105" s="7">
        <v>21</v>
      </c>
      <c r="C105" s="12" t="s">
        <v>138</v>
      </c>
      <c r="D105" s="37" t="s">
        <v>141</v>
      </c>
      <c r="E105" s="49"/>
      <c r="F105" s="84"/>
      <c r="G105" s="76"/>
      <c r="H105" s="90"/>
      <c r="I105" s="20"/>
      <c r="J105" s="39" t="s">
        <v>147</v>
      </c>
    </row>
    <row r="106" spans="2:10" ht="12.75">
      <c r="B106" s="7"/>
      <c r="C106" s="12" t="s">
        <v>139</v>
      </c>
      <c r="D106" s="23" t="s">
        <v>142</v>
      </c>
      <c r="E106" s="49">
        <v>250000</v>
      </c>
      <c r="F106" s="84">
        <v>250000</v>
      </c>
      <c r="G106" s="76">
        <f>SUM(F106*H106/100)</f>
        <v>187500</v>
      </c>
      <c r="H106" s="90">
        <v>75</v>
      </c>
      <c r="I106" s="20" t="s">
        <v>20</v>
      </c>
      <c r="J106" s="39"/>
    </row>
    <row r="107" spans="2:10" ht="12.75">
      <c r="B107" s="7"/>
      <c r="C107" s="12" t="s">
        <v>140</v>
      </c>
      <c r="D107" s="23"/>
      <c r="E107" s="49"/>
      <c r="F107" s="84"/>
      <c r="G107" s="76"/>
      <c r="H107" s="90"/>
      <c r="I107" s="20"/>
      <c r="J107" s="39"/>
    </row>
    <row r="108" spans="2:10" ht="12.75">
      <c r="B108" s="31"/>
      <c r="C108" s="13"/>
      <c r="D108" s="25"/>
      <c r="E108" s="77"/>
      <c r="F108" s="79"/>
      <c r="G108" s="92"/>
      <c r="H108" s="80"/>
      <c r="I108" s="21"/>
      <c r="J108" s="38"/>
    </row>
    <row r="109" spans="2:10" ht="12.75">
      <c r="B109" s="7">
        <v>22</v>
      </c>
      <c r="C109" s="12" t="s">
        <v>21</v>
      </c>
      <c r="D109" s="37" t="s">
        <v>23</v>
      </c>
      <c r="E109" s="50"/>
      <c r="F109" s="84"/>
      <c r="G109" s="76"/>
      <c r="H109" s="90"/>
      <c r="I109" s="46"/>
      <c r="J109" s="39" t="s">
        <v>147</v>
      </c>
    </row>
    <row r="110" spans="2:10" ht="12.75">
      <c r="B110" s="7"/>
      <c r="C110" s="12" t="s">
        <v>148</v>
      </c>
      <c r="D110" s="23" t="s">
        <v>17</v>
      </c>
      <c r="E110" s="49">
        <v>42000</v>
      </c>
      <c r="F110" s="84">
        <v>42000</v>
      </c>
      <c r="G110" s="76">
        <f>SUM(F110*H110/100)</f>
        <v>31500</v>
      </c>
      <c r="H110" s="90">
        <v>75</v>
      </c>
      <c r="I110" s="20" t="s">
        <v>20</v>
      </c>
      <c r="J110" s="39"/>
    </row>
    <row r="111" spans="2:10" ht="12.75">
      <c r="B111" s="7"/>
      <c r="C111" s="12" t="s">
        <v>149</v>
      </c>
      <c r="D111" s="53"/>
      <c r="E111" s="49"/>
      <c r="F111" s="84"/>
      <c r="G111" s="76"/>
      <c r="H111" s="90"/>
      <c r="I111" s="20"/>
      <c r="J111" s="39"/>
    </row>
    <row r="112" spans="2:10" ht="12.75">
      <c r="B112" s="7"/>
      <c r="C112" s="12" t="s">
        <v>35</v>
      </c>
      <c r="D112" s="23"/>
      <c r="E112" s="49"/>
      <c r="F112" s="84"/>
      <c r="G112" s="76"/>
      <c r="H112" s="90"/>
      <c r="I112" s="20"/>
      <c r="J112" s="39"/>
    </row>
    <row r="113" spans="2:10" ht="12.75">
      <c r="B113" s="31"/>
      <c r="C113" s="13"/>
      <c r="D113" s="25"/>
      <c r="E113" s="77"/>
      <c r="F113" s="79"/>
      <c r="G113" s="92"/>
      <c r="H113" s="80"/>
      <c r="I113" s="21"/>
      <c r="J113" s="38"/>
    </row>
    <row r="114" spans="2:10" ht="12.75">
      <c r="B114" s="7">
        <v>23</v>
      </c>
      <c r="C114" s="12" t="s">
        <v>110</v>
      </c>
      <c r="D114" s="37" t="s">
        <v>112</v>
      </c>
      <c r="E114" s="49"/>
      <c r="F114" s="84"/>
      <c r="G114" s="76"/>
      <c r="H114" s="90"/>
      <c r="I114" s="20"/>
      <c r="J114" s="39"/>
    </row>
    <row r="115" spans="2:10" ht="12.75">
      <c r="B115" s="7"/>
      <c r="C115" s="12" t="s">
        <v>74</v>
      </c>
      <c r="D115" s="23" t="s">
        <v>113</v>
      </c>
      <c r="E115" s="49">
        <v>30000</v>
      </c>
      <c r="F115" s="96">
        <v>0</v>
      </c>
      <c r="G115" s="97">
        <f>SUM(F115*H115/100)</f>
        <v>0</v>
      </c>
      <c r="H115" s="90">
        <v>75</v>
      </c>
      <c r="I115" s="20" t="s">
        <v>18</v>
      </c>
      <c r="J115" s="39"/>
    </row>
    <row r="116" spans="2:10" ht="12.75">
      <c r="B116" s="7"/>
      <c r="C116" s="12" t="s">
        <v>111</v>
      </c>
      <c r="D116" s="23" t="s">
        <v>114</v>
      </c>
      <c r="E116" s="49">
        <v>540000</v>
      </c>
      <c r="F116" s="96">
        <v>0</v>
      </c>
      <c r="G116" s="97">
        <f>SUM(F116*H116/100)</f>
        <v>0</v>
      </c>
      <c r="H116" s="90">
        <v>75</v>
      </c>
      <c r="I116" s="20" t="s">
        <v>18</v>
      </c>
      <c r="J116" s="39"/>
    </row>
    <row r="117" spans="2:10" ht="12.75">
      <c r="B117" s="7"/>
      <c r="C117" s="12"/>
      <c r="D117" s="23" t="s">
        <v>115</v>
      </c>
      <c r="E117" s="49">
        <v>85000</v>
      </c>
      <c r="F117" s="96">
        <v>0</v>
      </c>
      <c r="G117" s="97">
        <f>SUM(F117*H117/100)</f>
        <v>0</v>
      </c>
      <c r="H117" s="90">
        <v>75</v>
      </c>
      <c r="I117" s="20" t="s">
        <v>19</v>
      </c>
      <c r="J117" s="39"/>
    </row>
    <row r="118" spans="2:10" ht="12.75">
      <c r="B118" s="31"/>
      <c r="C118" s="13"/>
      <c r="D118" s="25"/>
      <c r="E118" s="77"/>
      <c r="F118" s="98"/>
      <c r="G118" s="99"/>
      <c r="H118" s="80"/>
      <c r="I118" s="21"/>
      <c r="J118" s="38"/>
    </row>
    <row r="119" spans="2:10" ht="12.75">
      <c r="B119" s="7">
        <v>24</v>
      </c>
      <c r="C119" s="12" t="s">
        <v>143</v>
      </c>
      <c r="D119" s="37" t="s">
        <v>145</v>
      </c>
      <c r="E119" s="49"/>
      <c r="F119" s="84"/>
      <c r="G119" s="76"/>
      <c r="H119" s="90"/>
      <c r="I119" s="20"/>
      <c r="J119" s="39"/>
    </row>
    <row r="120" spans="2:10" ht="12.75">
      <c r="B120" s="7"/>
      <c r="C120" s="12" t="s">
        <v>74</v>
      </c>
      <c r="D120" s="23" t="s">
        <v>146</v>
      </c>
      <c r="E120" s="49">
        <v>149750</v>
      </c>
      <c r="F120" s="84">
        <v>149750</v>
      </c>
      <c r="G120" s="76">
        <f>SUM(F120*H120/100)</f>
        <v>112312.5</v>
      </c>
      <c r="H120" s="90">
        <v>75</v>
      </c>
      <c r="I120" s="20" t="s">
        <v>18</v>
      </c>
      <c r="J120" s="39" t="s">
        <v>147</v>
      </c>
    </row>
    <row r="121" spans="2:10" ht="12.75">
      <c r="B121" s="7"/>
      <c r="C121" s="12" t="s">
        <v>144</v>
      </c>
      <c r="D121" s="23"/>
      <c r="E121" s="49"/>
      <c r="F121" s="84"/>
      <c r="G121" s="76"/>
      <c r="H121" s="90"/>
      <c r="I121" s="20"/>
      <c r="J121" s="39"/>
    </row>
    <row r="122" spans="2:10" ht="12.75">
      <c r="B122" s="31"/>
      <c r="C122" s="13"/>
      <c r="D122" s="25"/>
      <c r="E122" s="77"/>
      <c r="F122" s="79"/>
      <c r="G122" s="92"/>
      <c r="H122" s="80"/>
      <c r="I122" s="21"/>
      <c r="J122" s="38"/>
    </row>
    <row r="123" spans="2:10" ht="12.75">
      <c r="B123" s="7">
        <v>25</v>
      </c>
      <c r="C123" s="12" t="s">
        <v>174</v>
      </c>
      <c r="D123" s="37" t="s">
        <v>178</v>
      </c>
      <c r="E123" s="49"/>
      <c r="F123" s="96"/>
      <c r="G123" s="97"/>
      <c r="H123" s="90"/>
      <c r="I123" s="20"/>
      <c r="J123" s="39"/>
    </row>
    <row r="124" spans="2:10" ht="12.75">
      <c r="B124" s="7"/>
      <c r="C124" s="12" t="s">
        <v>116</v>
      </c>
      <c r="D124" s="23" t="s">
        <v>168</v>
      </c>
      <c r="E124" s="49">
        <v>490000</v>
      </c>
      <c r="F124" s="96">
        <v>0</v>
      </c>
      <c r="G124" s="97">
        <f>SUM(F124*H124/100)</f>
        <v>0</v>
      </c>
      <c r="H124" s="90">
        <v>75</v>
      </c>
      <c r="I124" s="20" t="s">
        <v>18</v>
      </c>
      <c r="J124" s="70"/>
    </row>
    <row r="125" spans="2:10" ht="12.75">
      <c r="B125" s="7"/>
      <c r="C125" s="12" t="s">
        <v>117</v>
      </c>
      <c r="D125" s="23" t="s">
        <v>118</v>
      </c>
      <c r="E125" s="49">
        <v>50000</v>
      </c>
      <c r="F125" s="96">
        <v>0</v>
      </c>
      <c r="G125" s="97">
        <f>SUM(F125*H125/100)</f>
        <v>0</v>
      </c>
      <c r="H125" s="90">
        <v>75</v>
      </c>
      <c r="I125" s="20" t="s">
        <v>19</v>
      </c>
      <c r="J125" s="39"/>
    </row>
    <row r="126" spans="2:10" ht="12.75">
      <c r="B126" s="31"/>
      <c r="C126" s="13"/>
      <c r="D126" s="25"/>
      <c r="E126" s="77"/>
      <c r="F126" s="98"/>
      <c r="G126" s="99"/>
      <c r="H126" s="80"/>
      <c r="I126" s="21"/>
      <c r="J126" s="38"/>
    </row>
    <row r="127" spans="2:10" ht="12.75">
      <c r="B127" s="7">
        <v>26</v>
      </c>
      <c r="C127" s="12" t="s">
        <v>119</v>
      </c>
      <c r="D127" s="37" t="s">
        <v>120</v>
      </c>
      <c r="E127" s="49"/>
      <c r="F127" s="84"/>
      <c r="G127" s="76"/>
      <c r="H127" s="90"/>
      <c r="I127" s="20"/>
      <c r="J127" s="39"/>
    </row>
    <row r="128" spans="2:10" ht="12.75">
      <c r="B128" s="7"/>
      <c r="C128" s="12" t="s">
        <v>169</v>
      </c>
      <c r="D128" s="23" t="s">
        <v>122</v>
      </c>
      <c r="E128" s="49">
        <v>60000</v>
      </c>
      <c r="F128" s="96">
        <v>0</v>
      </c>
      <c r="G128" s="97">
        <f>SUM(F128*H128/100)</f>
        <v>0</v>
      </c>
      <c r="H128" s="90">
        <v>75</v>
      </c>
      <c r="I128" s="20" t="s">
        <v>20</v>
      </c>
      <c r="J128" s="70"/>
    </row>
    <row r="129" spans="2:10" ht="12.75">
      <c r="B129" s="7"/>
      <c r="C129" s="12" t="s">
        <v>172</v>
      </c>
      <c r="D129" s="23"/>
      <c r="E129" s="49"/>
      <c r="F129" s="96"/>
      <c r="G129" s="97"/>
      <c r="H129" s="90"/>
      <c r="I129" s="20"/>
      <c r="J129" s="39"/>
    </row>
    <row r="130" spans="2:10" ht="12.75">
      <c r="B130" s="7"/>
      <c r="C130" s="12" t="s">
        <v>121</v>
      </c>
      <c r="D130" s="23"/>
      <c r="E130" s="49"/>
      <c r="F130" s="96"/>
      <c r="G130" s="97"/>
      <c r="H130" s="90"/>
      <c r="I130" s="20"/>
      <c r="J130" s="39"/>
    </row>
    <row r="131" spans="2:10" ht="12.75">
      <c r="B131" s="31"/>
      <c r="C131" s="13"/>
      <c r="D131" s="25"/>
      <c r="E131" s="77"/>
      <c r="F131" s="98"/>
      <c r="G131" s="99"/>
      <c r="H131" s="80"/>
      <c r="I131" s="40"/>
      <c r="J131" s="38"/>
    </row>
    <row r="132" spans="2:10" ht="12.75">
      <c r="B132" s="7">
        <v>27</v>
      </c>
      <c r="C132" s="12" t="s">
        <v>124</v>
      </c>
      <c r="D132" s="66" t="s">
        <v>125</v>
      </c>
      <c r="E132" s="49"/>
      <c r="F132" s="96"/>
      <c r="G132" s="97"/>
      <c r="H132" s="90"/>
      <c r="I132" s="20"/>
      <c r="J132" s="39"/>
    </row>
    <row r="133" spans="2:10" ht="12.75">
      <c r="B133" s="7"/>
      <c r="C133" s="12" t="s">
        <v>123</v>
      </c>
      <c r="D133" s="23" t="s">
        <v>150</v>
      </c>
      <c r="E133" s="50">
        <v>50000</v>
      </c>
      <c r="F133" s="96">
        <v>0</v>
      </c>
      <c r="G133" s="97">
        <f>SUM(F133*H133/100)</f>
        <v>0</v>
      </c>
      <c r="H133" s="90">
        <v>75</v>
      </c>
      <c r="I133" s="20" t="s">
        <v>20</v>
      </c>
      <c r="J133" s="39"/>
    </row>
    <row r="134" spans="2:10" ht="12.75">
      <c r="B134" s="7"/>
      <c r="C134" s="12" t="s">
        <v>34</v>
      </c>
      <c r="D134" s="23"/>
      <c r="E134" s="49"/>
      <c r="F134" s="96"/>
      <c r="G134" s="97"/>
      <c r="H134" s="90"/>
      <c r="I134" s="20"/>
      <c r="J134" s="39"/>
    </row>
    <row r="135" spans="2:10" ht="12.75">
      <c r="B135" s="31"/>
      <c r="C135" s="13"/>
      <c r="D135" s="25"/>
      <c r="E135" s="77"/>
      <c r="F135" s="98"/>
      <c r="G135" s="99"/>
      <c r="H135" s="80"/>
      <c r="I135" s="21"/>
      <c r="J135" s="38"/>
    </row>
    <row r="136" spans="2:10" ht="12.75">
      <c r="B136" s="7">
        <v>28</v>
      </c>
      <c r="C136" s="12" t="s">
        <v>151</v>
      </c>
      <c r="D136" s="37" t="s">
        <v>175</v>
      </c>
      <c r="E136" s="49"/>
      <c r="F136" s="84"/>
      <c r="G136" s="76"/>
      <c r="H136" s="90"/>
      <c r="I136" s="20"/>
      <c r="J136" s="39"/>
    </row>
    <row r="137" spans="2:10" ht="12.75">
      <c r="B137" s="7"/>
      <c r="C137" s="12" t="s">
        <v>175</v>
      </c>
      <c r="D137" s="23" t="s">
        <v>152</v>
      </c>
      <c r="E137" s="49">
        <v>320000</v>
      </c>
      <c r="F137" s="84">
        <v>208600</v>
      </c>
      <c r="G137" s="76">
        <v>156450</v>
      </c>
      <c r="H137" s="90">
        <v>75</v>
      </c>
      <c r="I137" s="20" t="s">
        <v>20</v>
      </c>
      <c r="J137" s="39" t="s">
        <v>147</v>
      </c>
    </row>
    <row r="138" spans="2:10" ht="12.75">
      <c r="B138" s="7"/>
      <c r="C138" s="12" t="s">
        <v>170</v>
      </c>
      <c r="D138" s="23"/>
      <c r="E138" s="49"/>
      <c r="F138" s="84"/>
      <c r="G138" s="76"/>
      <c r="H138" s="90"/>
      <c r="I138" s="20"/>
      <c r="J138" s="39"/>
    </row>
    <row r="139" spans="1:10" s="94" customFormat="1" ht="12.75">
      <c r="A139" s="4"/>
      <c r="B139" s="32"/>
      <c r="C139" s="13"/>
      <c r="D139" s="25"/>
      <c r="E139" s="77"/>
      <c r="F139" s="79"/>
      <c r="G139" s="92"/>
      <c r="H139" s="80"/>
      <c r="I139" s="21"/>
      <c r="J139" s="38"/>
    </row>
    <row r="140" spans="2:10" ht="12.75">
      <c r="B140" s="7">
        <v>29</v>
      </c>
      <c r="C140" s="12" t="s">
        <v>157</v>
      </c>
      <c r="D140" s="37" t="s">
        <v>177</v>
      </c>
      <c r="E140" s="49">
        <v>54600</v>
      </c>
      <c r="F140" s="84">
        <v>54600</v>
      </c>
      <c r="G140" s="76">
        <v>40950</v>
      </c>
      <c r="H140" s="90">
        <v>75</v>
      </c>
      <c r="I140" s="20" t="s">
        <v>20</v>
      </c>
      <c r="J140" s="39" t="s">
        <v>147</v>
      </c>
    </row>
    <row r="141" spans="2:10" ht="12.75">
      <c r="B141" s="7"/>
      <c r="C141" s="12" t="s">
        <v>176</v>
      </c>
      <c r="D141" s="23" t="s">
        <v>158</v>
      </c>
      <c r="E141" s="49"/>
      <c r="F141" s="84"/>
      <c r="G141" s="76"/>
      <c r="H141" s="90"/>
      <c r="I141" s="20"/>
      <c r="J141" s="39"/>
    </row>
    <row r="142" spans="2:10" ht="12.75">
      <c r="B142" s="7"/>
      <c r="C142" s="12" t="s">
        <v>171</v>
      </c>
      <c r="D142" s="23"/>
      <c r="E142" s="49"/>
      <c r="F142" s="84"/>
      <c r="G142" s="76"/>
      <c r="H142" s="90"/>
      <c r="I142" s="20"/>
      <c r="J142" s="39"/>
    </row>
    <row r="143" spans="2:10" ht="13.5" thickBot="1">
      <c r="B143" s="31"/>
      <c r="C143" s="13"/>
      <c r="D143" s="25"/>
      <c r="E143" s="77"/>
      <c r="F143" s="86"/>
      <c r="G143" s="93"/>
      <c r="H143" s="91"/>
      <c r="I143" s="21"/>
      <c r="J143" s="38"/>
    </row>
    <row r="144" spans="2:10" ht="13.5" thickBot="1">
      <c r="B144" s="15"/>
      <c r="C144" s="13"/>
      <c r="D144" s="14"/>
      <c r="E144" s="45">
        <f>SUM(E13:E143)</f>
        <v>7828126.07</v>
      </c>
      <c r="F144" s="59">
        <f>SUM(F13:F143)</f>
        <v>3733333</v>
      </c>
      <c r="G144" s="72">
        <f>SUM(G13:G143)</f>
        <v>2799999.75</v>
      </c>
      <c r="H144" s="47"/>
      <c r="I144" s="21"/>
      <c r="J144" s="13"/>
    </row>
    <row r="145" ht="12.75">
      <c r="E145" s="43"/>
    </row>
    <row r="146" ht="12.75">
      <c r="E146" s="43"/>
    </row>
    <row r="147" ht="12.75">
      <c r="E147" s="43"/>
    </row>
    <row r="148" ht="12.75">
      <c r="E148" s="4"/>
    </row>
    <row r="149" spans="4:5" ht="12.75">
      <c r="D149" s="42"/>
      <c r="E149" s="44"/>
    </row>
    <row r="150" ht="12.75">
      <c r="D150" s="71"/>
    </row>
    <row r="151" spans="3:4" ht="12.75">
      <c r="C151" s="61"/>
      <c r="D151" s="73"/>
    </row>
    <row r="152" spans="3:4" ht="12.75">
      <c r="C152" s="61"/>
      <c r="D152" s="73"/>
    </row>
    <row r="153" spans="3:4" ht="12.75">
      <c r="C153" s="61"/>
      <c r="D153" s="95"/>
    </row>
    <row r="154" spans="3:4" ht="12.75">
      <c r="C154" s="42"/>
      <c r="D154" s="74"/>
    </row>
  </sheetData>
  <mergeCells count="6">
    <mergeCell ref="C8:E8"/>
    <mergeCell ref="F8:H8"/>
    <mergeCell ref="C7:F7"/>
    <mergeCell ref="G2:J2"/>
    <mergeCell ref="G3:J3"/>
    <mergeCell ref="G4:J4"/>
  </mergeCells>
  <printOptions/>
  <pageMargins left="0.3937007874015748" right="0.1968503937007874" top="0.3937007874015748" bottom="0.3937007874015748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ewaani</cp:lastModifiedBy>
  <cp:lastPrinted>2016-03-15T09:20:09Z</cp:lastPrinted>
  <dcterms:created xsi:type="dcterms:W3CDTF">2006-01-17T09:51:46Z</dcterms:created>
  <dcterms:modified xsi:type="dcterms:W3CDTF">2016-04-04T11:35:17Z</dcterms:modified>
  <cp:category/>
  <cp:version/>
  <cp:contentType/>
  <cp:contentStatus/>
</cp:coreProperties>
</file>