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50" windowHeight="6030" activeTab="0"/>
  </bookViews>
  <sheets>
    <sheet name="zal urm " sheetId="1" r:id="rId1"/>
  </sheets>
  <definedNames>
    <definedName name="_xlnm.Print_Area" localSheetId="0">'zal urm '!$A$1:$F$64</definedName>
    <definedName name="_xlnm.Print_Titles" localSheetId="0">'zal urm '!$9:$11</definedName>
  </definedNames>
  <calcPr fullCalcOnLoad="1"/>
</workbook>
</file>

<file path=xl/sharedStrings.xml><?xml version="1.0" encoding="utf-8"?>
<sst xmlns="http://schemas.openxmlformats.org/spreadsheetml/2006/main" count="68" uniqueCount="56">
  <si>
    <t xml:space="preserve">Dział Rozdz. </t>
  </si>
  <si>
    <t>Jednostka organizacyjna</t>
  </si>
  <si>
    <t>OGÓŁEM</t>
  </si>
  <si>
    <t>TRANSPORT I ŁĄCZNOŚĆ</t>
  </si>
  <si>
    <t>Przedsięwzięcie</t>
  </si>
  <si>
    <t>Drogi publiczne gminne</t>
  </si>
  <si>
    <t>GOSPODARKA MIESZKANIOWA</t>
  </si>
  <si>
    <t>Zakłady gospodarki mieszkaniowej</t>
  </si>
  <si>
    <t>GOSPODARKA KOMUNALNA I OCHRONA ŚRODOWISKA</t>
  </si>
  <si>
    <t>Gospodarka ściekowa i ochrona wód</t>
  </si>
  <si>
    <t>OŚWIATA I WYCHOWANIE</t>
  </si>
  <si>
    <t>Szkoły podstawowe</t>
  </si>
  <si>
    <t xml:space="preserve">Maksymalna wysokość umorzenia </t>
  </si>
  <si>
    <t>OW/OW/18</t>
  </si>
  <si>
    <t>Szkoły zawodowe</t>
  </si>
  <si>
    <t>Termomodernizacja budynku Zespołu Szkół Elektrycznych nr 2 w Poznaniu</t>
  </si>
  <si>
    <t>Zespoł Szkół Elektrycznych nr 2</t>
  </si>
  <si>
    <t>Szkoły artystyczne</t>
  </si>
  <si>
    <t>Gimnazja</t>
  </si>
  <si>
    <t>Ogrody botaniczne i zoologiczne</t>
  </si>
  <si>
    <t>Wartość pożyczki</t>
  </si>
  <si>
    <t>Utrzymanie zieleni w miastach i gminach</t>
  </si>
  <si>
    <t>RADY MIASTA POZNANIA</t>
  </si>
  <si>
    <t>w zł.</t>
  </si>
  <si>
    <t>Transze na lata kolejne</t>
  </si>
  <si>
    <t>WYKAZ  POŻYCZEK  Z  WOJEWÓDZKIEGO  FUNDUSZU  OCHRONY  ŚRODOWISKA 
I  GOSPODARKI  WODNEJ  W  POZNANIU</t>
  </si>
  <si>
    <t>Gospodarka odpadami</t>
  </si>
  <si>
    <t>Licea ogólnokształcące</t>
  </si>
  <si>
    <t xml:space="preserve">Załącznik do uchwały Nr </t>
  </si>
  <si>
    <t>z dnia ….</t>
  </si>
  <si>
    <t>Termomodernizacja 3 komunalnych budynków mieszkalnych w mieście Poznaniu wraz z likwidacją pieców węglowych</t>
  </si>
  <si>
    <t>Zarząd Komunalnych Zasobów Lokalowych</t>
  </si>
  <si>
    <t>Termomodernizacja obiektów komunalnych mieszczących Niepubliczny Zakład Opieki Zdrowotnej</t>
  </si>
  <si>
    <t>Zakład Zagospodarowania Odpadów</t>
  </si>
  <si>
    <t>Szkoła Podstawowa nr 51</t>
  </si>
  <si>
    <t>Termomodernizacja budynku Szkoły Podstawowej nr 51  Os. Lecha 37 w Poznaniu</t>
  </si>
  <si>
    <t>Termomodernizacja budynku Szkoły Podstawowej nr 11 Os. Wichrowe Wzgórze 119 w Poznaniu</t>
  </si>
  <si>
    <t>Szkoła Podstawowa nr 52</t>
  </si>
  <si>
    <t>Szkoła Podstawowa nr 53</t>
  </si>
  <si>
    <t>Szkoła Podstawowa nr 54</t>
  </si>
  <si>
    <t>Szkoła Podstawowa nr 55</t>
  </si>
  <si>
    <t>Szkoła Podstawowa nr 56</t>
  </si>
  <si>
    <t>Szkoła Podstawowa nr 57</t>
  </si>
  <si>
    <t>Szkoła Podstawowa nr 58</t>
  </si>
  <si>
    <t>Szkoła Podstawowa nr 59</t>
  </si>
  <si>
    <t>Szkoła Podstawowa nr 60</t>
  </si>
  <si>
    <t>Szkoła Podstawowa nr 11</t>
  </si>
  <si>
    <t>Termomodernizacja budynku Szkoły Podstawowej nr 66 Os. Przyjaźni 127 w Poznaniu</t>
  </si>
  <si>
    <t>Szkoła Podstawowa nr 66</t>
  </si>
  <si>
    <t>Gimnazjum nr 44</t>
  </si>
  <si>
    <t>Termomodernizacja budynku Gimnazjum nr 44 ul. Jesionowa  14 w Poznaniu</t>
  </si>
  <si>
    <t>Odbudowa 4 stawów w Dębinie - otwarcie 4 stawów  w stawach Dębina wraz z odpływem do rzeki Warty</t>
  </si>
  <si>
    <t>Wydział Ochrony Środowiska</t>
  </si>
  <si>
    <t>Zakup wyposażenia do kompostowni znajdującej się na składowisku odpadów miasta Poznania w Suchym Lesie</t>
  </si>
  <si>
    <t>Zakup 2 zespołów prądotwórczych                 w celu ograniczenia emisji biogazu składowiskowego do atmosfery</t>
  </si>
  <si>
    <t>załącznik do Uchwały Nr XXXVII/387/V/2008 Rady Miasta Poznania z dnia 13 maja 2008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</si>
</sst>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4"/>
      <name val="Times New Roman CE"/>
      <family val="1"/>
    </font>
    <font>
      <sz val="14"/>
      <name val="Times New Roman CE"/>
      <family val="1"/>
    </font>
    <font>
      <b/>
      <i/>
      <sz val="9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 quotePrefix="1">
      <alignment horizontal="center" vertical="center" wrapText="1"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 indent="7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 wrapText="1"/>
    </xf>
    <xf numFmtId="4" fontId="6" fillId="4" borderId="1" xfId="0" applyNumberFormat="1" applyFont="1" applyFill="1" applyBorder="1" applyAlignment="1">
      <alignment horizontal="right" vertical="center" wrapText="1"/>
    </xf>
    <xf numFmtId="4" fontId="2" fillId="4" borderId="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3" borderId="5" xfId="0" applyFill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/>
    </xf>
    <xf numFmtId="0" fontId="0" fillId="0" borderId="6" xfId="0" applyBorder="1" applyAlignment="1">
      <alignment/>
    </xf>
    <xf numFmtId="0" fontId="7" fillId="4" borderId="4" xfId="0" applyFont="1" applyFill="1" applyBorder="1" applyAlignment="1">
      <alignment/>
    </xf>
    <xf numFmtId="0" fontId="0" fillId="0" borderId="7" xfId="0" applyFont="1" applyBorder="1" applyAlignment="1">
      <alignment/>
    </xf>
    <xf numFmtId="0" fontId="6" fillId="0" borderId="8" xfId="0" applyFont="1" applyFill="1" applyBorder="1" applyAlignment="1">
      <alignment horizontal="center" vertical="center" wrapText="1"/>
    </xf>
    <xf numFmtId="9" fontId="6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6" fillId="0" borderId="9" xfId="0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2" fillId="5" borderId="3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12" fillId="5" borderId="11" xfId="0" applyNumberFormat="1" applyFont="1" applyFill="1" applyBorder="1" applyAlignment="1">
      <alignment horizontal="right" vertical="center" wrapText="1"/>
    </xf>
    <xf numFmtId="4" fontId="6" fillId="3" borderId="11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4" borderId="11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12" fillId="5" borderId="1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0" fontId="13" fillId="6" borderId="6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4" fontId="13" fillId="6" borderId="11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 quotePrefix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2" fontId="12" fillId="0" borderId="14" xfId="0" applyNumberFormat="1" applyFont="1" applyFill="1" applyBorder="1" applyAlignment="1" quotePrefix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" fontId="13" fillId="6" borderId="15" xfId="0" applyNumberFormat="1" applyFont="1" applyFill="1" applyBorder="1" applyAlignment="1">
      <alignment horizontal="right" vertical="center"/>
    </xf>
    <xf numFmtId="4" fontId="12" fillId="5" borderId="15" xfId="0" applyNumberFormat="1" applyFont="1" applyFill="1" applyBorder="1" applyAlignment="1">
      <alignment horizontal="right" vertical="center" wrapText="1"/>
    </xf>
    <xf numFmtId="4" fontId="5" fillId="2" borderId="15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4" fontId="6" fillId="3" borderId="15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Border="1" applyAlignment="1">
      <alignment horizontal="center" wrapText="1"/>
    </xf>
    <xf numFmtId="4" fontId="6" fillId="0" borderId="16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/>
    </xf>
    <xf numFmtId="4" fontId="6" fillId="0" borderId="17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wrapText="1"/>
    </xf>
    <xf numFmtId="0" fontId="3" fillId="0" borderId="0" xfId="0" applyFont="1" applyFill="1" applyAlignment="1" quotePrefix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right" vertical="center" wrapText="1"/>
    </xf>
    <xf numFmtId="4" fontId="6" fillId="3" borderId="10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9" fontId="6" fillId="3" borderId="23" xfId="0" applyNumberFormat="1" applyFont="1" applyFill="1" applyBorder="1" applyAlignment="1">
      <alignment horizontal="center" vertical="center" wrapText="1"/>
    </xf>
    <xf numFmtId="9" fontId="6" fillId="3" borderId="2" xfId="0" applyNumberFormat="1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right" vertical="center" wrapText="1"/>
    </xf>
    <xf numFmtId="4" fontId="6" fillId="3" borderId="2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7.75390625" style="0" customWidth="1"/>
    <col min="2" max="2" width="30.125" style="0" customWidth="1"/>
    <col min="3" max="3" width="17.00390625" style="0" customWidth="1"/>
    <col min="4" max="4" width="14.00390625" style="0" customWidth="1"/>
    <col min="5" max="5" width="24.25390625" style="0" customWidth="1"/>
    <col min="6" max="6" width="14.75390625" style="0" hidden="1" customWidth="1"/>
    <col min="7" max="7" width="10.125" style="10" bestFit="1" customWidth="1"/>
    <col min="8" max="8" width="9.125" style="10" customWidth="1"/>
    <col min="9" max="9" width="10.375" style="10" customWidth="1"/>
    <col min="10" max="16384" width="9.125" style="10" customWidth="1"/>
  </cols>
  <sheetData>
    <row r="1" spans="5:6" ht="15" customHeight="1">
      <c r="E1" s="46"/>
      <c r="F1" s="46" t="s">
        <v>28</v>
      </c>
    </row>
    <row r="2" spans="5:6" ht="15" customHeight="1">
      <c r="E2" s="46"/>
      <c r="F2" s="46" t="s">
        <v>22</v>
      </c>
    </row>
    <row r="3" spans="5:6" ht="56.25" customHeight="1">
      <c r="E3" s="90" t="s">
        <v>55</v>
      </c>
      <c r="F3" s="46" t="s">
        <v>29</v>
      </c>
    </row>
    <row r="4" spans="5:6" ht="34.5" customHeight="1">
      <c r="E4" s="25"/>
      <c r="F4" s="25"/>
    </row>
    <row r="5" spans="1:6" s="24" customFormat="1" ht="12.75">
      <c r="A5" s="23"/>
      <c r="B5" s="23"/>
      <c r="C5" s="23"/>
      <c r="D5" s="23"/>
      <c r="E5" s="23"/>
      <c r="F5" s="23"/>
    </row>
    <row r="6" spans="1:9" ht="51.75" customHeight="1">
      <c r="A6" s="91" t="s">
        <v>25</v>
      </c>
      <c r="B6" s="91"/>
      <c r="C6" s="91"/>
      <c r="D6" s="91"/>
      <c r="E6" s="91"/>
      <c r="F6" s="9"/>
      <c r="G6" s="9"/>
      <c r="H6" s="9"/>
      <c r="I6" s="9"/>
    </row>
    <row r="7" spans="1:9" ht="18.75" customHeight="1">
      <c r="A7" s="15"/>
      <c r="B7" s="15"/>
      <c r="C7" s="15"/>
      <c r="D7" s="15"/>
      <c r="E7" s="15"/>
      <c r="F7" s="75"/>
      <c r="G7" s="18"/>
      <c r="H7" s="19"/>
      <c r="I7" s="20"/>
    </row>
    <row r="8" spans="1:9" ht="19.5" thickBot="1">
      <c r="A8" s="1"/>
      <c r="B8" s="2"/>
      <c r="C8" s="2"/>
      <c r="D8" s="2"/>
      <c r="E8" s="49"/>
      <c r="F8" s="49" t="s">
        <v>23</v>
      </c>
      <c r="G8" s="2"/>
      <c r="H8" s="2"/>
      <c r="I8" s="3"/>
    </row>
    <row r="9" spans="1:9" s="22" customFormat="1" ht="24" customHeight="1">
      <c r="A9" s="92" t="s">
        <v>0</v>
      </c>
      <c r="B9" s="94" t="s">
        <v>4</v>
      </c>
      <c r="C9" s="96" t="s">
        <v>1</v>
      </c>
      <c r="D9" s="96" t="s">
        <v>12</v>
      </c>
      <c r="E9" s="98" t="s">
        <v>20</v>
      </c>
      <c r="F9" s="76"/>
      <c r="G9" s="70"/>
      <c r="H9" s="70"/>
      <c r="I9" s="71"/>
    </row>
    <row r="10" spans="1:9" s="22" customFormat="1" ht="24" customHeight="1">
      <c r="A10" s="93"/>
      <c r="B10" s="95"/>
      <c r="C10" s="97"/>
      <c r="D10" s="97"/>
      <c r="E10" s="99"/>
      <c r="F10" s="77" t="s">
        <v>24</v>
      </c>
      <c r="G10" s="70"/>
      <c r="H10" s="70"/>
      <c r="I10" s="71"/>
    </row>
    <row r="11" spans="1:9" ht="12.75">
      <c r="A11" s="32">
        <v>1</v>
      </c>
      <c r="B11" s="4">
        <v>2</v>
      </c>
      <c r="C11" s="4">
        <v>3</v>
      </c>
      <c r="D11" s="4">
        <v>4</v>
      </c>
      <c r="E11" s="78">
        <v>5</v>
      </c>
      <c r="F11" s="74">
        <v>6</v>
      </c>
      <c r="G11" s="5"/>
      <c r="H11" s="5"/>
      <c r="I11" s="5"/>
    </row>
    <row r="12" spans="1:9" ht="12.75">
      <c r="A12" s="55"/>
      <c r="B12" s="28"/>
      <c r="C12" s="28"/>
      <c r="D12" s="28"/>
      <c r="E12" s="79"/>
      <c r="F12" s="54"/>
      <c r="G12" s="5"/>
      <c r="H12" s="5"/>
      <c r="I12" s="5"/>
    </row>
    <row r="13" spans="1:9" s="69" customFormat="1" ht="18" customHeight="1">
      <c r="A13" s="65"/>
      <c r="B13" s="66" t="s">
        <v>2</v>
      </c>
      <c r="C13" s="66"/>
      <c r="D13" s="66"/>
      <c r="E13" s="80">
        <f>E14+E17+E23+E47+E62</f>
        <v>6810000</v>
      </c>
      <c r="F13" s="67">
        <f>F14+F17+F23+F47+F62</f>
        <v>0</v>
      </c>
      <c r="G13" s="68"/>
      <c r="H13" s="68"/>
      <c r="I13" s="68"/>
    </row>
    <row r="14" spans="1:9" s="22" customFormat="1" ht="12.75" hidden="1">
      <c r="A14" s="50">
        <v>600</v>
      </c>
      <c r="B14" s="51" t="s">
        <v>3</v>
      </c>
      <c r="C14" s="51"/>
      <c r="D14" s="51"/>
      <c r="E14" s="81">
        <f>E15</f>
        <v>0</v>
      </c>
      <c r="F14" s="58">
        <f>F15</f>
        <v>0</v>
      </c>
      <c r="G14" s="52"/>
      <c r="H14" s="52"/>
      <c r="I14" s="52"/>
    </row>
    <row r="15" spans="1:9" ht="12.75" hidden="1">
      <c r="A15" s="33">
        <v>60016</v>
      </c>
      <c r="B15" s="12" t="s">
        <v>5</v>
      </c>
      <c r="C15" s="12"/>
      <c r="D15" s="12"/>
      <c r="E15" s="82">
        <f>E16</f>
        <v>0</v>
      </c>
      <c r="F15" s="56">
        <f>F16</f>
        <v>0</v>
      </c>
      <c r="G15" s="8"/>
      <c r="H15" s="8"/>
      <c r="I15" s="8"/>
    </row>
    <row r="16" spans="1:9" ht="12.75" hidden="1">
      <c r="A16" s="34"/>
      <c r="B16" s="11"/>
      <c r="C16" s="11"/>
      <c r="D16" s="14"/>
      <c r="E16" s="83"/>
      <c r="F16" s="57"/>
      <c r="G16" s="6"/>
      <c r="H16" s="6"/>
      <c r="I16" s="6"/>
    </row>
    <row r="17" spans="1:9" s="22" customFormat="1" ht="21" customHeight="1">
      <c r="A17" s="50">
        <v>700</v>
      </c>
      <c r="B17" s="51" t="s">
        <v>6</v>
      </c>
      <c r="C17" s="51"/>
      <c r="D17" s="51"/>
      <c r="E17" s="81">
        <f>E18</f>
        <v>2500000</v>
      </c>
      <c r="F17" s="58">
        <f>F18</f>
        <v>0</v>
      </c>
      <c r="G17" s="52"/>
      <c r="H17" s="52"/>
      <c r="I17" s="52"/>
    </row>
    <row r="18" spans="1:9" ht="13.5" customHeight="1">
      <c r="A18" s="33">
        <v>70001</v>
      </c>
      <c r="B18" s="12" t="s">
        <v>7</v>
      </c>
      <c r="C18" s="12"/>
      <c r="D18" s="12"/>
      <c r="E18" s="82">
        <f>E20+E22+E19+E21</f>
        <v>2500000</v>
      </c>
      <c r="F18" s="56">
        <f>F20+F22+F19</f>
        <v>0</v>
      </c>
      <c r="G18" s="8"/>
      <c r="H18" s="8"/>
      <c r="I18" s="8"/>
    </row>
    <row r="19" spans="1:9" ht="45">
      <c r="A19" s="35"/>
      <c r="B19" s="84" t="s">
        <v>30</v>
      </c>
      <c r="C19" s="11" t="s">
        <v>31</v>
      </c>
      <c r="D19" s="14">
        <v>0.2</v>
      </c>
      <c r="E19" s="83">
        <v>1500000</v>
      </c>
      <c r="F19" s="57"/>
      <c r="G19" s="8"/>
      <c r="H19" s="8"/>
      <c r="I19" s="8"/>
    </row>
    <row r="20" spans="1:9" ht="39.75" customHeight="1">
      <c r="A20" s="36"/>
      <c r="B20" s="11" t="s">
        <v>32</v>
      </c>
      <c r="C20" s="11" t="s">
        <v>31</v>
      </c>
      <c r="D20" s="14">
        <v>0.05</v>
      </c>
      <c r="E20" s="83">
        <v>1000000</v>
      </c>
      <c r="F20" s="57"/>
      <c r="G20" s="21"/>
      <c r="H20" s="21"/>
      <c r="I20" s="21"/>
    </row>
    <row r="21" spans="1:9" ht="39.75" customHeight="1" hidden="1">
      <c r="A21" s="36"/>
      <c r="B21" s="11"/>
      <c r="C21" s="11"/>
      <c r="D21" s="14"/>
      <c r="E21" s="83"/>
      <c r="F21" s="57"/>
      <c r="G21" s="21"/>
      <c r="H21" s="21"/>
      <c r="I21" s="21"/>
    </row>
    <row r="22" spans="1:9" ht="12.75" hidden="1">
      <c r="A22" s="37"/>
      <c r="B22" s="11"/>
      <c r="C22" s="11"/>
      <c r="D22" s="14"/>
      <c r="E22" s="83"/>
      <c r="F22" s="57"/>
      <c r="G22" s="21"/>
      <c r="H22" s="21"/>
      <c r="I22" s="21"/>
    </row>
    <row r="23" spans="1:9" s="22" customFormat="1" ht="21" customHeight="1">
      <c r="A23" s="50">
        <v>801</v>
      </c>
      <c r="B23" s="51" t="s">
        <v>10</v>
      </c>
      <c r="C23" s="51"/>
      <c r="D23" s="51"/>
      <c r="E23" s="81">
        <f>E24+E40+E43+E32+E37+E45</f>
        <v>2310000</v>
      </c>
      <c r="F23" s="58">
        <f>F24+F40+F43+F32+F37</f>
        <v>0</v>
      </c>
      <c r="G23" s="52"/>
      <c r="H23" s="52"/>
      <c r="I23" s="52"/>
    </row>
    <row r="24" spans="1:9" ht="12.75">
      <c r="A24" s="33">
        <v>80101</v>
      </c>
      <c r="B24" s="12" t="s">
        <v>11</v>
      </c>
      <c r="C24" s="12"/>
      <c r="D24" s="12"/>
      <c r="E24" s="82">
        <f>E31+E30+E29+E28+E25+E26+E27+E35+E36</f>
        <v>1610000</v>
      </c>
      <c r="F24" s="56">
        <f>F31+F30+F29+F28+F25+F26+F27</f>
        <v>0</v>
      </c>
      <c r="G24" s="8"/>
      <c r="H24" s="8"/>
      <c r="I24" s="8"/>
    </row>
    <row r="25" spans="1:9" ht="35.25" customHeight="1">
      <c r="A25" s="36"/>
      <c r="B25" s="11" t="s">
        <v>35</v>
      </c>
      <c r="C25" s="11" t="s">
        <v>34</v>
      </c>
      <c r="D25" s="14">
        <v>0.05</v>
      </c>
      <c r="E25" s="83">
        <v>640000</v>
      </c>
      <c r="F25" s="57"/>
      <c r="G25" s="21"/>
      <c r="H25" s="21"/>
      <c r="I25" s="21"/>
    </row>
    <row r="26" spans="1:9" ht="33.75" hidden="1">
      <c r="A26" s="36"/>
      <c r="B26" s="11" t="s">
        <v>35</v>
      </c>
      <c r="C26" s="11" t="s">
        <v>37</v>
      </c>
      <c r="D26" s="14">
        <v>0.05</v>
      </c>
      <c r="E26" s="83"/>
      <c r="F26" s="57"/>
      <c r="G26" s="21"/>
      <c r="H26" s="21"/>
      <c r="I26" s="21"/>
    </row>
    <row r="27" spans="1:9" ht="33.75" hidden="1">
      <c r="A27" s="36"/>
      <c r="B27" s="11" t="s">
        <v>35</v>
      </c>
      <c r="C27" s="11" t="s">
        <v>38</v>
      </c>
      <c r="D27" s="14">
        <v>0.05</v>
      </c>
      <c r="E27" s="83"/>
      <c r="F27" s="57"/>
      <c r="G27" s="21"/>
      <c r="H27" s="21"/>
      <c r="I27" s="21"/>
    </row>
    <row r="28" spans="1:9" ht="33.75" hidden="1">
      <c r="A28" s="38"/>
      <c r="B28" s="11" t="s">
        <v>35</v>
      </c>
      <c r="C28" s="11" t="s">
        <v>39</v>
      </c>
      <c r="D28" s="14">
        <v>0.05</v>
      </c>
      <c r="E28" s="85"/>
      <c r="F28" s="59"/>
      <c r="G28" s="21"/>
      <c r="H28" s="21"/>
      <c r="I28" s="21"/>
    </row>
    <row r="29" spans="1:9" ht="33.75" hidden="1">
      <c r="A29" s="36"/>
      <c r="B29" s="11" t="s">
        <v>35</v>
      </c>
      <c r="C29" s="11" t="s">
        <v>40</v>
      </c>
      <c r="D29" s="14">
        <v>0.05</v>
      </c>
      <c r="E29" s="83"/>
      <c r="F29" s="57"/>
      <c r="G29" s="21"/>
      <c r="H29" s="21"/>
      <c r="I29" s="21"/>
    </row>
    <row r="30" spans="1:9" ht="33.75" hidden="1">
      <c r="A30" s="38"/>
      <c r="B30" s="11" t="s">
        <v>35</v>
      </c>
      <c r="C30" s="11" t="s">
        <v>41</v>
      </c>
      <c r="D30" s="14">
        <v>0.05</v>
      </c>
      <c r="E30" s="85"/>
      <c r="F30" s="59"/>
      <c r="G30" s="21"/>
      <c r="H30" s="21"/>
      <c r="I30" s="21"/>
    </row>
    <row r="31" spans="1:9" ht="33.75" hidden="1">
      <c r="A31" s="37"/>
      <c r="B31" s="11" t="s">
        <v>35</v>
      </c>
      <c r="C31" s="11" t="s">
        <v>42</v>
      </c>
      <c r="D31" s="14">
        <v>0.05</v>
      </c>
      <c r="E31" s="83"/>
      <c r="F31" s="57"/>
      <c r="G31" s="21"/>
      <c r="H31" s="21"/>
      <c r="I31" s="21"/>
    </row>
    <row r="32" spans="1:9" ht="33.75" hidden="1">
      <c r="A32" s="39">
        <v>80104</v>
      </c>
      <c r="B32" s="11" t="s">
        <v>35</v>
      </c>
      <c r="C32" s="11" t="s">
        <v>43</v>
      </c>
      <c r="D32" s="14">
        <v>0.05</v>
      </c>
      <c r="E32" s="82"/>
      <c r="F32" s="56">
        <f>F33+F34</f>
        <v>0</v>
      </c>
      <c r="G32" s="8"/>
      <c r="H32" s="8"/>
      <c r="I32" s="8"/>
    </row>
    <row r="33" spans="1:9" ht="33.75" hidden="1">
      <c r="A33" s="36"/>
      <c r="B33" s="11" t="s">
        <v>35</v>
      </c>
      <c r="C33" s="11" t="s">
        <v>44</v>
      </c>
      <c r="D33" s="14">
        <v>0.05</v>
      </c>
      <c r="E33" s="83"/>
      <c r="F33" s="57"/>
      <c r="G33" s="21"/>
      <c r="H33" s="21"/>
      <c r="I33" s="21"/>
    </row>
    <row r="34" spans="1:9" ht="33.75" hidden="1">
      <c r="A34" s="40"/>
      <c r="B34" s="11" t="s">
        <v>35</v>
      </c>
      <c r="C34" s="11" t="s">
        <v>45</v>
      </c>
      <c r="D34" s="14">
        <v>0.05</v>
      </c>
      <c r="E34" s="85"/>
      <c r="F34" s="59"/>
      <c r="G34" s="21"/>
      <c r="H34" s="21"/>
      <c r="I34" s="21"/>
    </row>
    <row r="35" spans="1:9" ht="33.75">
      <c r="A35" s="73"/>
      <c r="B35" s="11" t="s">
        <v>36</v>
      </c>
      <c r="C35" s="11" t="s">
        <v>46</v>
      </c>
      <c r="D35" s="14">
        <v>0.05</v>
      </c>
      <c r="E35" s="83">
        <v>640000</v>
      </c>
      <c r="F35" s="57"/>
      <c r="G35" s="21"/>
      <c r="H35" s="21"/>
      <c r="I35" s="21"/>
    </row>
    <row r="36" spans="1:9" ht="33.75">
      <c r="A36" s="73"/>
      <c r="B36" s="11" t="s">
        <v>47</v>
      </c>
      <c r="C36" s="11" t="s">
        <v>48</v>
      </c>
      <c r="D36" s="14">
        <v>0.05</v>
      </c>
      <c r="E36" s="83">
        <v>330000</v>
      </c>
      <c r="F36" s="57"/>
      <c r="G36" s="21"/>
      <c r="H36" s="21"/>
      <c r="I36" s="21"/>
    </row>
    <row r="37" spans="1:9" ht="12.75">
      <c r="A37" s="33">
        <v>80110</v>
      </c>
      <c r="B37" s="12" t="s">
        <v>18</v>
      </c>
      <c r="C37" s="12"/>
      <c r="D37" s="12"/>
      <c r="E37" s="82">
        <f>E38+E39</f>
        <v>700000</v>
      </c>
      <c r="F37" s="56">
        <f>F38+F39</f>
        <v>0</v>
      </c>
      <c r="G37" s="8"/>
      <c r="H37" s="8"/>
      <c r="I37" s="8"/>
    </row>
    <row r="38" spans="1:9" ht="22.5">
      <c r="A38" s="72"/>
      <c r="B38" s="11" t="s">
        <v>50</v>
      </c>
      <c r="C38" s="11" t="s">
        <v>49</v>
      </c>
      <c r="D38" s="14">
        <v>0.05</v>
      </c>
      <c r="E38" s="83">
        <v>700000</v>
      </c>
      <c r="F38" s="57"/>
      <c r="G38" s="21"/>
      <c r="H38" s="21"/>
      <c r="I38" s="21"/>
    </row>
    <row r="39" spans="1:9" ht="12.75" hidden="1">
      <c r="A39" s="72"/>
      <c r="B39" s="11"/>
      <c r="C39" s="11"/>
      <c r="D39" s="14"/>
      <c r="E39" s="83"/>
      <c r="F39" s="57"/>
      <c r="G39" s="21"/>
      <c r="H39" s="21"/>
      <c r="I39" s="21"/>
    </row>
    <row r="40" spans="1:9" ht="12.75" hidden="1">
      <c r="A40" s="39">
        <v>80130</v>
      </c>
      <c r="B40" s="12" t="s">
        <v>14</v>
      </c>
      <c r="C40" s="12"/>
      <c r="D40" s="12"/>
      <c r="E40" s="82">
        <f>E42</f>
        <v>0</v>
      </c>
      <c r="F40" s="56">
        <f>F42</f>
        <v>0</v>
      </c>
      <c r="G40" s="8"/>
      <c r="H40" s="8"/>
      <c r="I40" s="8"/>
    </row>
    <row r="41" spans="1:9" ht="12.75" hidden="1">
      <c r="A41" s="41"/>
      <c r="B41" s="11" t="s">
        <v>13</v>
      </c>
      <c r="C41" s="11"/>
      <c r="D41" s="11"/>
      <c r="E41" s="83"/>
      <c r="F41" s="57"/>
      <c r="G41" s="21"/>
      <c r="H41" s="21"/>
      <c r="I41" s="21"/>
    </row>
    <row r="42" spans="1:9" ht="22.5" hidden="1">
      <c r="A42" s="37"/>
      <c r="B42" s="11" t="s">
        <v>15</v>
      </c>
      <c r="C42" s="11" t="s">
        <v>16</v>
      </c>
      <c r="D42" s="14">
        <v>0.05</v>
      </c>
      <c r="E42" s="83"/>
      <c r="F42" s="57"/>
      <c r="G42" s="21"/>
      <c r="H42" s="21"/>
      <c r="I42" s="21"/>
    </row>
    <row r="43" spans="1:9" ht="12.75" hidden="1">
      <c r="A43" s="33">
        <v>80132</v>
      </c>
      <c r="B43" s="12" t="s">
        <v>17</v>
      </c>
      <c r="C43" s="12"/>
      <c r="D43" s="12"/>
      <c r="E43" s="82">
        <f>E44</f>
        <v>0</v>
      </c>
      <c r="F43" s="56">
        <f>F44</f>
        <v>0</v>
      </c>
      <c r="G43" s="8"/>
      <c r="H43" s="8"/>
      <c r="I43" s="8"/>
    </row>
    <row r="44" spans="1:9" ht="12.75" hidden="1">
      <c r="A44" s="40"/>
      <c r="B44" s="16"/>
      <c r="C44" s="16"/>
      <c r="D44" s="17"/>
      <c r="E44" s="85"/>
      <c r="F44" s="59"/>
      <c r="G44" s="21"/>
      <c r="H44" s="21"/>
      <c r="I44" s="21"/>
    </row>
    <row r="45" spans="1:9" ht="12.75" hidden="1">
      <c r="A45" s="33">
        <v>80120</v>
      </c>
      <c r="B45" s="12" t="s">
        <v>27</v>
      </c>
      <c r="C45" s="12"/>
      <c r="D45" s="12"/>
      <c r="E45" s="82">
        <f>E46</f>
        <v>0</v>
      </c>
      <c r="F45" s="56"/>
      <c r="G45" s="8"/>
      <c r="H45" s="8"/>
      <c r="I45" s="8"/>
    </row>
    <row r="46" spans="1:9" ht="12.75" hidden="1">
      <c r="A46" s="73"/>
      <c r="B46" s="11"/>
      <c r="C46" s="11"/>
      <c r="D46" s="14"/>
      <c r="E46" s="83"/>
      <c r="F46" s="57"/>
      <c r="G46" s="21"/>
      <c r="H46" s="21"/>
      <c r="I46" s="21"/>
    </row>
    <row r="47" spans="1:9" s="22" customFormat="1" ht="24" customHeight="1">
      <c r="A47" s="50">
        <v>900</v>
      </c>
      <c r="B47" s="53" t="s">
        <v>8</v>
      </c>
      <c r="C47" s="51"/>
      <c r="D47" s="51"/>
      <c r="E47" s="81">
        <f>E48+E52+E59</f>
        <v>2000000</v>
      </c>
      <c r="F47" s="58">
        <f>F48+F52+F59</f>
        <v>0</v>
      </c>
      <c r="G47" s="52"/>
      <c r="H47" s="52"/>
      <c r="I47" s="52"/>
    </row>
    <row r="48" spans="1:9" ht="24">
      <c r="A48" s="39">
        <v>90001</v>
      </c>
      <c r="B48" s="12" t="s">
        <v>9</v>
      </c>
      <c r="C48" s="12"/>
      <c r="D48" s="12"/>
      <c r="E48" s="82">
        <f>E50+E51+E49</f>
        <v>200000</v>
      </c>
      <c r="F48" s="56">
        <f>F50+F51</f>
        <v>0</v>
      </c>
      <c r="G48" s="8"/>
      <c r="H48" s="8"/>
      <c r="I48" s="8"/>
    </row>
    <row r="49" spans="1:9" ht="33.75">
      <c r="A49" s="35"/>
      <c r="B49" s="86" t="s">
        <v>51</v>
      </c>
      <c r="C49" s="11" t="s">
        <v>52</v>
      </c>
      <c r="D49" s="48">
        <v>0.2</v>
      </c>
      <c r="E49" s="83">
        <v>200000</v>
      </c>
      <c r="F49" s="56"/>
      <c r="G49" s="8"/>
      <c r="H49" s="8"/>
      <c r="I49" s="8"/>
    </row>
    <row r="50" spans="1:9" ht="12.75" hidden="1">
      <c r="A50" s="36"/>
      <c r="B50" s="11"/>
      <c r="C50" s="11"/>
      <c r="D50" s="14"/>
      <c r="E50" s="83"/>
      <c r="F50" s="57"/>
      <c r="G50" s="21"/>
      <c r="H50" s="21"/>
      <c r="I50" s="21"/>
    </row>
    <row r="51" spans="1:9" ht="12.75" hidden="1">
      <c r="A51" s="37"/>
      <c r="B51" s="11"/>
      <c r="C51" s="11"/>
      <c r="D51" s="14"/>
      <c r="E51" s="83"/>
      <c r="F51" s="57"/>
      <c r="G51" s="21"/>
      <c r="H51" s="21"/>
      <c r="I51" s="21"/>
    </row>
    <row r="52" spans="1:9" ht="13.5" customHeight="1">
      <c r="A52" s="39">
        <v>90002</v>
      </c>
      <c r="B52" s="12" t="s">
        <v>26</v>
      </c>
      <c r="C52" s="12"/>
      <c r="D52" s="12"/>
      <c r="E52" s="82">
        <f>E53+E56+E57+E54+E55</f>
        <v>1800000</v>
      </c>
      <c r="F52" s="56">
        <f>F53+F56+F57</f>
        <v>0</v>
      </c>
      <c r="G52" s="8"/>
      <c r="H52" s="8"/>
      <c r="I52" s="8"/>
    </row>
    <row r="53" spans="1:6" ht="12.75" hidden="1">
      <c r="A53" s="36"/>
      <c r="B53" s="11"/>
      <c r="C53" s="11"/>
      <c r="D53" s="14"/>
      <c r="E53" s="83"/>
      <c r="F53" s="57"/>
    </row>
    <row r="54" spans="1:6" ht="33.75">
      <c r="A54" s="36"/>
      <c r="B54" s="86" t="s">
        <v>54</v>
      </c>
      <c r="C54" s="47" t="s">
        <v>33</v>
      </c>
      <c r="D54" s="48">
        <v>0.2</v>
      </c>
      <c r="E54" s="87">
        <v>1000000</v>
      </c>
      <c r="F54" s="60"/>
    </row>
    <row r="55" spans="1:6" ht="33.75">
      <c r="A55" s="36"/>
      <c r="B55" s="47" t="s">
        <v>53</v>
      </c>
      <c r="C55" s="47" t="s">
        <v>33</v>
      </c>
      <c r="D55" s="48">
        <v>0.2</v>
      </c>
      <c r="E55" s="87">
        <v>800000</v>
      </c>
      <c r="F55" s="60"/>
    </row>
    <row r="56" spans="1:6" ht="3.75" customHeight="1" thickBot="1">
      <c r="A56" s="88"/>
      <c r="B56" s="44"/>
      <c r="C56" s="44"/>
      <c r="D56" s="45"/>
      <c r="E56" s="89"/>
      <c r="F56" s="60"/>
    </row>
    <row r="57" spans="1:6" ht="12.75" customHeight="1" hidden="1">
      <c r="A57" s="102"/>
      <c r="B57" s="106"/>
      <c r="C57" s="106"/>
      <c r="D57" s="104"/>
      <c r="E57" s="108"/>
      <c r="F57" s="100"/>
    </row>
    <row r="58" spans="1:9" s="22" customFormat="1" ht="27.75" customHeight="1" hidden="1">
      <c r="A58" s="103"/>
      <c r="B58" s="107"/>
      <c r="C58" s="107"/>
      <c r="D58" s="105"/>
      <c r="E58" s="109"/>
      <c r="F58" s="101"/>
      <c r="G58" s="7"/>
      <c r="H58" s="7"/>
      <c r="I58" s="7"/>
    </row>
    <row r="59" spans="1:9" s="22" customFormat="1" ht="27.75" customHeight="1" hidden="1">
      <c r="A59" s="39">
        <v>90004</v>
      </c>
      <c r="B59" s="12" t="s">
        <v>21</v>
      </c>
      <c r="C59" s="12"/>
      <c r="D59" s="12"/>
      <c r="E59" s="13">
        <f>E60+E61</f>
        <v>0</v>
      </c>
      <c r="F59" s="56">
        <f>F60+F61</f>
        <v>0</v>
      </c>
      <c r="G59" s="7"/>
      <c r="H59" s="7"/>
      <c r="I59" s="7"/>
    </row>
    <row r="60" spans="1:9" s="31" customFormat="1" ht="27.75" customHeight="1" hidden="1">
      <c r="A60" s="42"/>
      <c r="B60" s="29"/>
      <c r="C60" s="29"/>
      <c r="D60" s="30"/>
      <c r="E60" s="26"/>
      <c r="F60" s="61"/>
      <c r="G60" s="27"/>
      <c r="H60" s="27"/>
      <c r="I60" s="27"/>
    </row>
    <row r="61" spans="1:9" s="31" customFormat="1" ht="27.75" customHeight="1" hidden="1">
      <c r="A61" s="42"/>
      <c r="B61" s="29"/>
      <c r="C61" s="29"/>
      <c r="D61" s="30"/>
      <c r="E61" s="26"/>
      <c r="F61" s="61"/>
      <c r="G61" s="27"/>
      <c r="H61" s="27"/>
      <c r="I61" s="27"/>
    </row>
    <row r="62" spans="1:9" s="22" customFormat="1" ht="27.75" customHeight="1" hidden="1">
      <c r="A62" s="50">
        <v>925</v>
      </c>
      <c r="B62" s="51" t="s">
        <v>19</v>
      </c>
      <c r="C62" s="51"/>
      <c r="D62" s="51"/>
      <c r="E62" s="63">
        <f>E63</f>
        <v>0</v>
      </c>
      <c r="F62" s="58">
        <f>F63</f>
        <v>0</v>
      </c>
      <c r="G62" s="52"/>
      <c r="H62" s="52"/>
      <c r="I62" s="52"/>
    </row>
    <row r="63" spans="1:9" s="22" customFormat="1" ht="12.75" hidden="1">
      <c r="A63" s="39">
        <v>92504</v>
      </c>
      <c r="B63" s="12" t="s">
        <v>19</v>
      </c>
      <c r="C63" s="12"/>
      <c r="D63" s="12"/>
      <c r="E63" s="13">
        <f>E64</f>
        <v>0</v>
      </c>
      <c r="F63" s="56">
        <f>F64</f>
        <v>0</v>
      </c>
      <c r="G63" s="8"/>
      <c r="H63" s="8"/>
      <c r="I63" s="8"/>
    </row>
    <row r="64" spans="1:6" s="22" customFormat="1" ht="5.25" customHeight="1" hidden="1" thickBot="1">
      <c r="A64" s="43"/>
      <c r="B64" s="44"/>
      <c r="C64" s="44"/>
      <c r="D64" s="45"/>
      <c r="E64" s="64"/>
      <c r="F64" s="62"/>
    </row>
  </sheetData>
  <mergeCells count="12">
    <mergeCell ref="F57:F58"/>
    <mergeCell ref="A57:A58"/>
    <mergeCell ref="D57:D58"/>
    <mergeCell ref="C57:C58"/>
    <mergeCell ref="B57:B58"/>
    <mergeCell ref="E57:E58"/>
    <mergeCell ref="A6:E6"/>
    <mergeCell ref="A9:A10"/>
    <mergeCell ref="B9:B10"/>
    <mergeCell ref="C9:C10"/>
    <mergeCell ref="D9:D10"/>
    <mergeCell ref="E9:E10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2008-05-14T09:36:07Z</cp:lastPrinted>
  <dcterms:created xsi:type="dcterms:W3CDTF">2006-01-11T11:20:57Z</dcterms:created>
  <dcterms:modified xsi:type="dcterms:W3CDTF">2008-05-14T09:36:18Z</dcterms:modified>
  <cp:category/>
  <cp:version/>
  <cp:contentType/>
  <cp:contentStatus/>
</cp:coreProperties>
</file>