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ant\AppData\Local\Temp\notesD1A31B\"/>
    </mc:Choice>
  </mc:AlternateContent>
  <bookViews>
    <workbookView xWindow="0" yWindow="0" windowWidth="28800" windowHeight="11700"/>
  </bookViews>
  <sheets>
    <sheet name="Arkusz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5" i="1" l="1"/>
  <c r="O25" i="1"/>
  <c r="N25" i="1"/>
  <c r="L25" i="1"/>
  <c r="M13" i="1"/>
  <c r="M25" i="1" s="1"/>
  <c r="K25" i="1"/>
  <c r="J25" i="1"/>
  <c r="I25" i="1"/>
  <c r="H25" i="1"/>
  <c r="G25" i="1"/>
  <c r="F16" i="1"/>
  <c r="F25" i="1" s="1"/>
  <c r="O26" i="1" l="1"/>
  <c r="L26" i="1"/>
  <c r="F26" i="1"/>
  <c r="F27" i="1" s="1"/>
  <c r="I26" i="1"/>
  <c r="I27" i="1" s="1"/>
  <c r="L27" i="1" l="1"/>
</calcChain>
</file>

<file path=xl/sharedStrings.xml><?xml version="1.0" encoding="utf-8"?>
<sst xmlns="http://schemas.openxmlformats.org/spreadsheetml/2006/main" count="57" uniqueCount="35">
  <si>
    <t>Dofinansowanie Ochotniczych Straży Pożarnych</t>
  </si>
  <si>
    <t>Podmiot</t>
  </si>
  <si>
    <t>Przedmiot dofinansowania</t>
  </si>
  <si>
    <t>Wyposażenie, utrzymanie, wyszkolenie oraz zapewnienie gotowości bojowej</t>
  </si>
  <si>
    <t>Budżet Miasta</t>
  </si>
  <si>
    <t>Budżet Rad Osiedli</t>
  </si>
  <si>
    <t>OSP Grupa Ratownictwa Specjalistycznego</t>
  </si>
  <si>
    <t>OSP Mistral</t>
  </si>
  <si>
    <t>OSP Krzesiny</t>
  </si>
  <si>
    <t>Wykonanie przebudowy instalacji gazowej i grzewczej w budynku strażnbicy OSP Poznań Krzesiny</t>
  </si>
  <si>
    <t>Utrzymanie i rozbudowa Osiedlowego Centrum Sportu i Rekreacji przy ul. Rudzkiej 1</t>
  </si>
  <si>
    <t>Organizacja festynu o tematyce bezpieczeństwa przy OSP Poznań Krzesiny</t>
  </si>
  <si>
    <t>środki bieżące</t>
  </si>
  <si>
    <t>środki majątkowe</t>
  </si>
  <si>
    <t>OSP Głuszyna</t>
  </si>
  <si>
    <t>Wyposażenie do specjalnego samochodu ratowniczo-gaśniczego z modułem monitoringu i likwidacji skażeń chemicznych</t>
  </si>
  <si>
    <t>Zakup specjalnego samochodu ratowniczego dla OSP GRS</t>
  </si>
  <si>
    <t>Ubezpieczenie</t>
  </si>
  <si>
    <t>Badania lekarskie</t>
  </si>
  <si>
    <t>Ekwiwalent za udział w działaniach ratowniczych lub szkoleniach pożarniczych</t>
  </si>
  <si>
    <t>2018 (wykonanie)</t>
  </si>
  <si>
    <t>2019 (wykonanie)</t>
  </si>
  <si>
    <t>2020 (plan)</t>
  </si>
  <si>
    <t>RAZEM</t>
  </si>
  <si>
    <t>Odszkodowanie za utracone zdrowie podczas akcji ratowniczej</t>
  </si>
  <si>
    <t>Poznański Budżet Obywatelski</t>
  </si>
  <si>
    <t>Zakup środków ochrony indywidualnej dla OSP-Głuszyna</t>
  </si>
  <si>
    <t>Zakup lekkiego samochodu dla OSP Głuszyna</t>
  </si>
  <si>
    <t>Zakup pralki przemysłowej do środków ochrony indywidualnej dla OSP Głuszyna</t>
  </si>
  <si>
    <r>
      <rPr>
        <sz val="11"/>
        <color theme="1"/>
        <rFont val="Calibri"/>
        <family val="2"/>
        <charset val="238"/>
        <scheme val="minor"/>
      </rPr>
      <t>OSP Kwiatowe</t>
    </r>
    <r>
      <rPr>
        <vertAlign val="superscript"/>
        <sz val="11"/>
        <color theme="1"/>
        <rFont val="Calibri"/>
        <family val="2"/>
        <charset val="238"/>
        <scheme val="minor"/>
      </rPr>
      <t>*</t>
    </r>
  </si>
  <si>
    <t>* Na 2019 r. Wydział Zarządzania Kryzysowego i Bezpieczeństwa przygotował umowy na przekazanie dotacji dla wszystkich pięciu Jednostek Ochotniczych Straży Pożarnych. Cztery jednostki OSP podpisały umowy. OSP Kwiatowe odmówiło podpisania pomimo kilkukrotnych próśb. Dotacja dla OSP Kwiatowe na 2019 r. wynosiła 45.000 zł</t>
  </si>
  <si>
    <t>03.06.2020 r.</t>
  </si>
  <si>
    <t>Przygotowano umowę na kwotę 38 tys. zł. Prezes i Skarbnik OSP nie podpisali umowy.</t>
  </si>
  <si>
    <t>Dla wszystkich pięciu OSP m. Poznania</t>
  </si>
  <si>
    <t>2017 (wykonanie)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</si>
</sst>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charset val="238"/>
      <scheme val="minor"/>
    </font>
    <font>
      <b/>
      <sz val="11"/>
      <color theme="1"/>
      <name val="Calibri"/>
      <family val="2"/>
      <charset val="238"/>
      <scheme val="minor"/>
    </font>
    <font>
      <sz val="14"/>
      <color theme="1"/>
      <name val="Calibri"/>
      <family val="2"/>
      <charset val="238"/>
      <scheme val="minor"/>
    </font>
    <font>
      <b/>
      <sz val="14"/>
      <color theme="1"/>
      <name val="Calibri"/>
      <family val="2"/>
      <charset val="238"/>
      <scheme val="minor"/>
    </font>
    <font>
      <b/>
      <sz val="12"/>
      <color theme="1"/>
      <name val="Calibri"/>
      <family val="2"/>
      <charset val="238"/>
      <scheme val="minor"/>
    </font>
    <font>
      <vertAlign val="superscript"/>
      <sz val="11"/>
      <color theme="1"/>
      <name val="Calibri"/>
      <family val="2"/>
      <charset val="238"/>
      <scheme val="minor"/>
    </font>
    <font>
      <sz val="8"/>
      <color theme="1"/>
      <name val="Calibri"/>
      <family val="2"/>
      <charset val="238"/>
      <scheme val="minor"/>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13">
    <xf numFmtId="0" fontId="0" fillId="0" borderId="0" xfId="0"/>
    <xf numFmtId="0" fontId="0" fillId="0" borderId="0" xfId="0" applyAlignment="1">
      <alignment vertical="center"/>
    </xf>
    <xf numFmtId="0" fontId="0" fillId="0" borderId="0" xfId="0" applyAlignment="1">
      <alignment vertical="center" wrapText="1"/>
    </xf>
    <xf numFmtId="4" fontId="0" fillId="0" borderId="1" xfId="0" applyNumberFormat="1" applyBorder="1" applyAlignment="1">
      <alignment vertical="center"/>
    </xf>
    <xf numFmtId="0" fontId="0" fillId="0" borderId="1" xfId="0" applyBorder="1"/>
    <xf numFmtId="0" fontId="0" fillId="0" borderId="8" xfId="0" applyBorder="1" applyAlignment="1">
      <alignment horizontal="center" vertical="center" wrapText="1"/>
    </xf>
    <xf numFmtId="4" fontId="0" fillId="0" borderId="8" xfId="0" applyNumberFormat="1" applyBorder="1" applyAlignment="1">
      <alignment vertical="center"/>
    </xf>
    <xf numFmtId="0" fontId="0" fillId="0" borderId="9" xfId="0" applyBorder="1"/>
    <xf numFmtId="0" fontId="0" fillId="0" borderId="8" xfId="0" applyBorder="1"/>
    <xf numFmtId="0" fontId="0" fillId="0" borderId="11" xfId="0" applyBorder="1"/>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7" xfId="0" applyBorder="1"/>
    <xf numFmtId="0" fontId="0" fillId="0" borderId="17" xfId="0" applyBorder="1" applyAlignment="1">
      <alignment vertical="center" wrapText="1"/>
    </xf>
    <xf numFmtId="0" fontId="0" fillId="0" borderId="17" xfId="0" applyBorder="1" applyAlignment="1">
      <alignment wrapText="1"/>
    </xf>
    <xf numFmtId="0" fontId="0" fillId="0" borderId="18" xfId="0" applyBorder="1"/>
    <xf numFmtId="4" fontId="0" fillId="0" borderId="20" xfId="0" applyNumberFormat="1" applyBorder="1" applyAlignment="1">
      <alignment vertical="center"/>
    </xf>
    <xf numFmtId="0" fontId="0" fillId="0" borderId="20" xfId="0" applyBorder="1"/>
    <xf numFmtId="0" fontId="0" fillId="0" borderId="11" xfId="0" applyBorder="1" applyAlignment="1">
      <alignment horizontal="center" vertical="center" wrapText="1"/>
    </xf>
    <xf numFmtId="4" fontId="0" fillId="0" borderId="9" xfId="0" applyNumberFormat="1" applyBorder="1" applyAlignment="1">
      <alignment vertical="center"/>
    </xf>
    <xf numFmtId="0" fontId="0" fillId="0" borderId="9" xfId="0" applyBorder="1" applyAlignment="1">
      <alignment vertical="center"/>
    </xf>
    <xf numFmtId="0" fontId="0" fillId="0" borderId="18" xfId="0" applyBorder="1" applyAlignment="1">
      <alignment horizontal="center" vertical="center" wrapText="1"/>
    </xf>
    <xf numFmtId="4" fontId="0" fillId="0" borderId="17" xfId="0" applyNumberFormat="1" applyBorder="1" applyAlignment="1">
      <alignment vertical="center"/>
    </xf>
    <xf numFmtId="0" fontId="0" fillId="0" borderId="29" xfId="0" applyBorder="1" applyAlignment="1">
      <alignment vertical="center" wrapText="1"/>
    </xf>
    <xf numFmtId="4" fontId="0" fillId="0" borderId="28" xfId="0" applyNumberFormat="1" applyBorder="1" applyAlignment="1">
      <alignment vertical="center"/>
    </xf>
    <xf numFmtId="4" fontId="0" fillId="0" borderId="30" xfId="0" applyNumberFormat="1" applyBorder="1" applyAlignment="1">
      <alignment vertical="center"/>
    </xf>
    <xf numFmtId="4" fontId="0" fillId="0" borderId="31" xfId="0" applyNumberFormat="1" applyBorder="1" applyAlignment="1">
      <alignment vertical="center"/>
    </xf>
    <xf numFmtId="4" fontId="0" fillId="0" borderId="32" xfId="0" applyNumberFormat="1" applyBorder="1" applyAlignment="1">
      <alignment vertical="center"/>
    </xf>
    <xf numFmtId="4" fontId="0" fillId="0" borderId="29" xfId="0" applyNumberFormat="1" applyBorder="1" applyAlignment="1">
      <alignment vertical="center"/>
    </xf>
    <xf numFmtId="0" fontId="0" fillId="0" borderId="23" xfId="0" applyBorder="1" applyAlignment="1">
      <alignment vertical="center" wrapText="1"/>
    </xf>
    <xf numFmtId="4" fontId="0" fillId="0" borderId="22" xfId="0" applyNumberFormat="1" applyBorder="1" applyAlignment="1">
      <alignment vertical="center"/>
    </xf>
    <xf numFmtId="4" fontId="0" fillId="0" borderId="5" xfId="0" applyNumberFormat="1" applyBorder="1" applyAlignment="1">
      <alignment vertical="center"/>
    </xf>
    <xf numFmtId="4" fontId="0" fillId="0" borderId="6" xfId="0" applyNumberFormat="1" applyBorder="1" applyAlignment="1">
      <alignment vertical="center"/>
    </xf>
    <xf numFmtId="4" fontId="0" fillId="0" borderId="19" xfId="0" applyNumberFormat="1" applyBorder="1" applyAlignment="1">
      <alignment vertical="center"/>
    </xf>
    <xf numFmtId="4" fontId="0" fillId="0" borderId="23" xfId="0" applyNumberFormat="1" applyBorder="1" applyAlignment="1">
      <alignment vertical="center"/>
    </xf>
    <xf numFmtId="0" fontId="0" fillId="0" borderId="18" xfId="0" applyBorder="1" applyAlignment="1">
      <alignment vertical="center" wrapText="1"/>
    </xf>
    <xf numFmtId="4" fontId="0" fillId="0" borderId="11" xfId="0" applyNumberFormat="1" applyBorder="1" applyAlignment="1">
      <alignment vertical="center"/>
    </xf>
    <xf numFmtId="4" fontId="0" fillId="0" borderId="12" xfId="0" applyNumberFormat="1" applyBorder="1" applyAlignment="1">
      <alignment vertical="center"/>
    </xf>
    <xf numFmtId="4" fontId="0" fillId="0" borderId="13" xfId="0" applyNumberFormat="1" applyBorder="1" applyAlignment="1">
      <alignment vertical="center"/>
    </xf>
    <xf numFmtId="4" fontId="0" fillId="0" borderId="21" xfId="0" applyNumberFormat="1" applyBorder="1" applyAlignment="1">
      <alignment vertical="center"/>
    </xf>
    <xf numFmtId="4" fontId="0" fillId="0" borderId="18" xfId="0" applyNumberFormat="1" applyBorder="1" applyAlignment="1">
      <alignment vertical="center"/>
    </xf>
    <xf numFmtId="0" fontId="0" fillId="0" borderId="33" xfId="0" applyBorder="1" applyAlignment="1">
      <alignment vertical="center" wrapText="1"/>
    </xf>
    <xf numFmtId="4" fontId="0" fillId="0" borderId="34" xfId="0" applyNumberFormat="1" applyBorder="1" applyAlignment="1">
      <alignment vertical="center"/>
    </xf>
    <xf numFmtId="0" fontId="0" fillId="0" borderId="28" xfId="0" applyBorder="1" applyAlignment="1">
      <alignment horizontal="center" vertical="center" wrapText="1"/>
    </xf>
    <xf numFmtId="4" fontId="0" fillId="0" borderId="28" xfId="0" applyNumberFormat="1" applyBorder="1" applyAlignment="1">
      <alignment vertical="center" wrapText="1"/>
    </xf>
    <xf numFmtId="4" fontId="0" fillId="0" borderId="30" xfId="0" applyNumberFormat="1" applyBorder="1" applyAlignment="1">
      <alignment vertical="center" wrapText="1"/>
    </xf>
    <xf numFmtId="4" fontId="0" fillId="0" borderId="31" xfId="0" applyNumberFormat="1" applyBorder="1" applyAlignment="1">
      <alignment vertical="center" wrapText="1"/>
    </xf>
    <xf numFmtId="4" fontId="0" fillId="0" borderId="32" xfId="0" applyNumberFormat="1" applyBorder="1" applyAlignment="1">
      <alignment vertical="center" wrapText="1"/>
    </xf>
    <xf numFmtId="4" fontId="0" fillId="0" borderId="29" xfId="0" applyNumberFormat="1" applyBorder="1" applyAlignment="1">
      <alignment vertical="center" wrapText="1"/>
    </xf>
    <xf numFmtId="0" fontId="0" fillId="0" borderId="6" xfId="0" applyBorder="1" applyAlignment="1">
      <alignment vertical="center"/>
    </xf>
    <xf numFmtId="0" fontId="0" fillId="0" borderId="23" xfId="0" applyBorder="1" applyAlignment="1">
      <alignment vertical="center"/>
    </xf>
    <xf numFmtId="0" fontId="4" fillId="0" borderId="17" xfId="0" applyFont="1" applyBorder="1" applyAlignment="1">
      <alignment vertical="center"/>
    </xf>
    <xf numFmtId="0" fontId="0" fillId="0" borderId="10" xfId="0" applyBorder="1" applyAlignment="1">
      <alignment vertical="center"/>
    </xf>
    <xf numFmtId="0" fontId="0" fillId="0" borderId="2" xfId="0"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0" fillId="0" borderId="33" xfId="0" applyBorder="1" applyAlignment="1">
      <alignment vertical="center"/>
    </xf>
    <xf numFmtId="0" fontId="0" fillId="0" borderId="15" xfId="0" applyBorder="1" applyAlignment="1">
      <alignment vertical="center" wrapText="1"/>
    </xf>
    <xf numFmtId="4" fontId="0" fillId="0" borderId="3" xfId="0" applyNumberFormat="1" applyBorder="1" applyAlignment="1">
      <alignment vertical="center"/>
    </xf>
    <xf numFmtId="4" fontId="0" fillId="0" borderId="4" xfId="0" applyNumberFormat="1" applyBorder="1" applyAlignment="1">
      <alignment vertical="center"/>
    </xf>
    <xf numFmtId="0" fontId="0" fillId="0" borderId="36" xfId="0" applyBorder="1" applyAlignment="1">
      <alignment vertical="center"/>
    </xf>
    <xf numFmtId="0" fontId="0" fillId="0" borderId="4" xfId="0" applyBorder="1" applyAlignment="1">
      <alignment vertical="center"/>
    </xf>
    <xf numFmtId="0" fontId="0" fillId="0" borderId="15" xfId="0" applyBorder="1" applyAlignment="1">
      <alignment vertical="center"/>
    </xf>
    <xf numFmtId="0" fontId="0" fillId="0" borderId="37" xfId="0" applyBorder="1" applyAlignment="1">
      <alignment vertical="center"/>
    </xf>
    <xf numFmtId="4" fontId="0" fillId="0" borderId="24" xfId="0" applyNumberFormat="1" applyBorder="1" applyAlignment="1">
      <alignment vertical="center"/>
    </xf>
    <xf numFmtId="0" fontId="5" fillId="0" borderId="28" xfId="0" applyFont="1" applyBorder="1" applyAlignment="1">
      <alignment horizontal="center" vertical="center"/>
    </xf>
    <xf numFmtId="0" fontId="0" fillId="0" borderId="0" xfId="0" applyAlignment="1">
      <alignment horizontal="left" vertical="center"/>
    </xf>
    <xf numFmtId="4" fontId="6" fillId="0" borderId="28" xfId="0" applyNumberFormat="1" applyFont="1" applyBorder="1" applyAlignment="1">
      <alignment vertical="center" wrapText="1"/>
    </xf>
    <xf numFmtId="0" fontId="0" fillId="0" borderId="16" xfId="0" applyBorder="1"/>
    <xf numFmtId="0" fontId="0" fillId="0" borderId="38" xfId="0" applyBorder="1"/>
    <xf numFmtId="0" fontId="0" fillId="0" borderId="43" xfId="0" applyBorder="1" applyAlignment="1">
      <alignment vertical="center" wrapText="1"/>
    </xf>
    <xf numFmtId="0" fontId="0" fillId="0" borderId="43" xfId="0" applyBorder="1" applyAlignment="1">
      <alignment wrapText="1"/>
    </xf>
    <xf numFmtId="0" fontId="0" fillId="0" borderId="43" xfId="0" applyBorder="1"/>
    <xf numFmtId="0" fontId="4" fillId="0" borderId="43" xfId="0" applyFont="1" applyBorder="1" applyAlignment="1">
      <alignment vertical="center"/>
    </xf>
    <xf numFmtId="4" fontId="0" fillId="0" borderId="43" xfId="0" applyNumberFormat="1" applyBorder="1" applyAlignment="1">
      <alignment vertical="center" wrapText="1"/>
    </xf>
    <xf numFmtId="4" fontId="0" fillId="0" borderId="43" xfId="0" applyNumberFormat="1" applyBorder="1"/>
    <xf numFmtId="3" fontId="0" fillId="0" borderId="43" xfId="0" applyNumberFormat="1" applyBorder="1" applyAlignment="1">
      <alignment vertical="center" wrapText="1"/>
    </xf>
    <xf numFmtId="4" fontId="0" fillId="0" borderId="39" xfId="0" applyNumberFormat="1" applyBorder="1"/>
    <xf numFmtId="0" fontId="0" fillId="0" borderId="0" xfId="0" applyAlignment="1">
      <alignment horizontal="left" vertical="center" wrapText="1"/>
    </xf>
    <xf numFmtId="0" fontId="2" fillId="0" borderId="0" xfId="0" applyFont="1" applyAlignment="1">
      <alignment horizont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14" xfId="0" applyBorder="1" applyAlignment="1">
      <alignment horizontal="center" vertical="center"/>
    </xf>
    <xf numFmtId="0" fontId="0" fillId="0" borderId="36"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4" fontId="0" fillId="0" borderId="9" xfId="0" applyNumberFormat="1" applyBorder="1" applyAlignment="1">
      <alignment horizontal="center"/>
    </xf>
    <xf numFmtId="0" fontId="0" fillId="0" borderId="1" xfId="0" applyBorder="1" applyAlignment="1">
      <alignment horizontal="center"/>
    </xf>
    <xf numFmtId="0" fontId="1" fillId="0" borderId="2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3" xfId="0" applyFont="1" applyBorder="1" applyAlignment="1">
      <alignment horizontal="center" vertical="center" wrapText="1"/>
    </xf>
    <xf numFmtId="0" fontId="0" fillId="0" borderId="9" xfId="0" applyBorder="1" applyAlignment="1">
      <alignment horizontal="center" vertical="center" wrapText="1"/>
    </xf>
    <xf numFmtId="0" fontId="0" fillId="0" borderId="1" xfId="0" applyBorder="1" applyAlignment="1">
      <alignment horizontal="center" vertical="center" wrapText="1"/>
    </xf>
    <xf numFmtId="0" fontId="0" fillId="0" borderId="20" xfId="0" applyBorder="1" applyAlignment="1">
      <alignment horizontal="center" vertical="center" wrapText="1"/>
    </xf>
    <xf numFmtId="4" fontId="3" fillId="0" borderId="11" xfId="0" applyNumberFormat="1"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0" fillId="0" borderId="3" xfId="0" applyBorder="1" applyAlignment="1">
      <alignment horizontal="center" vertical="center" wrapText="1"/>
    </xf>
    <xf numFmtId="0" fontId="0" fillId="0" borderId="14"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17" xfId="0" applyBorder="1" applyAlignment="1">
      <alignment horizontal="center" vertical="center" wrapText="1"/>
    </xf>
    <xf numFmtId="0" fontId="0" fillId="0" borderId="24" xfId="0" applyBorder="1" applyAlignment="1">
      <alignment horizontal="center" vertical="center" wrapText="1"/>
    </xf>
    <xf numFmtId="4" fontId="0" fillId="0" borderId="25" xfId="0" applyNumberFormat="1" applyBorder="1" applyAlignment="1">
      <alignment horizontal="center"/>
    </xf>
    <xf numFmtId="0" fontId="0" fillId="0" borderId="25" xfId="0" applyBorder="1" applyAlignment="1">
      <alignment horizontal="center"/>
    </xf>
    <xf numFmtId="0" fontId="0" fillId="0" borderId="20" xfId="0" applyBorder="1" applyAlignment="1">
      <alignment horizontal="center"/>
    </xf>
    <xf numFmtId="4" fontId="0" fillId="0" borderId="17" xfId="0" applyNumberFormat="1" applyBorder="1" applyAlignment="1">
      <alignment horizontal="center"/>
    </xf>
    <xf numFmtId="0" fontId="0" fillId="0" borderId="24" xfId="0" applyBorder="1" applyAlignment="1">
      <alignment horizontal="center"/>
    </xf>
    <xf numFmtId="4" fontId="3" fillId="0" borderId="26" xfId="0" applyNumberFormat="1" applyFont="1" applyBorder="1" applyAlignment="1">
      <alignment horizontal="center"/>
    </xf>
    <xf numFmtId="0" fontId="3" fillId="0" borderId="26" xfId="0" applyFont="1" applyBorder="1" applyAlignment="1">
      <alignment horizontal="center"/>
    </xf>
    <xf numFmtId="0" fontId="3" fillId="0" borderId="27" xfId="0" applyFont="1" applyBorder="1" applyAlignment="1">
      <alignment horizont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tabSelected="1" topLeftCell="A25" zoomScaleNormal="100" workbookViewId="0">
      <selection activeCell="C27" sqref="C27"/>
    </sheetView>
  </sheetViews>
  <sheetFormatPr defaultRowHeight="15" x14ac:dyDescent="0.25"/>
  <cols>
    <col min="1" max="1" width="18.7109375" customWidth="1"/>
    <col min="2" max="2" width="32.7109375" customWidth="1"/>
    <col min="3" max="3" width="10.5703125" style="68" customWidth="1"/>
    <col min="4" max="4" width="10" customWidth="1"/>
    <col min="5" max="5" width="10.5703125" customWidth="1"/>
    <col min="6" max="7" width="10.7109375" customWidth="1"/>
    <col min="8" max="8" width="11.85546875" customWidth="1"/>
    <col min="9" max="10" width="11.7109375" customWidth="1"/>
    <col min="11" max="11" width="10.85546875" customWidth="1"/>
    <col min="12" max="13" width="11.28515625" customWidth="1"/>
    <col min="14" max="16" width="12.28515625" customWidth="1"/>
  </cols>
  <sheetData>
    <row r="1" spans="1:16" ht="18.75" x14ac:dyDescent="0.3">
      <c r="A1" s="79" t="s">
        <v>0</v>
      </c>
      <c r="B1" s="79"/>
      <c r="C1" s="79"/>
      <c r="D1" s="79"/>
      <c r="E1" s="79"/>
      <c r="F1" s="79"/>
      <c r="G1" s="79"/>
      <c r="H1" s="79"/>
      <c r="I1" s="79"/>
      <c r="J1" s="79"/>
      <c r="K1" s="79"/>
      <c r="L1" s="79"/>
      <c r="M1" s="79"/>
      <c r="N1" s="79"/>
      <c r="O1" s="79"/>
      <c r="P1" s="79"/>
    </row>
    <row r="2" spans="1:16" x14ac:dyDescent="0.25">
      <c r="P2" t="s">
        <v>31</v>
      </c>
    </row>
    <row r="3" spans="1:16" ht="15.75" thickBot="1" x14ac:dyDescent="0.3"/>
    <row r="4" spans="1:16" s="1" customFormat="1" ht="30" customHeight="1" x14ac:dyDescent="0.25">
      <c r="A4" s="80" t="s">
        <v>1</v>
      </c>
      <c r="B4" s="83" t="s">
        <v>2</v>
      </c>
      <c r="C4" s="88" t="s">
        <v>34</v>
      </c>
      <c r="D4" s="89"/>
      <c r="E4" s="90"/>
      <c r="F4" s="88" t="s">
        <v>20</v>
      </c>
      <c r="G4" s="89"/>
      <c r="H4" s="90"/>
      <c r="I4" s="88" t="s">
        <v>21</v>
      </c>
      <c r="J4" s="89"/>
      <c r="K4" s="90"/>
      <c r="L4" s="88" t="s">
        <v>22</v>
      </c>
      <c r="M4" s="91"/>
      <c r="N4" s="89"/>
      <c r="O4" s="92"/>
      <c r="P4" s="90"/>
    </row>
    <row r="5" spans="1:16" s="1" customFormat="1" ht="45" x14ac:dyDescent="0.25">
      <c r="A5" s="81"/>
      <c r="B5" s="84"/>
      <c r="C5" s="93" t="s">
        <v>12</v>
      </c>
      <c r="D5" s="94"/>
      <c r="E5" s="5" t="s">
        <v>13</v>
      </c>
      <c r="F5" s="93" t="s">
        <v>12</v>
      </c>
      <c r="G5" s="94"/>
      <c r="H5" s="5" t="s">
        <v>13</v>
      </c>
      <c r="I5" s="93" t="s">
        <v>12</v>
      </c>
      <c r="J5" s="94"/>
      <c r="K5" s="5" t="s">
        <v>13</v>
      </c>
      <c r="L5" s="93" t="s">
        <v>12</v>
      </c>
      <c r="M5" s="95"/>
      <c r="N5" s="94"/>
      <c r="O5" s="103" t="s">
        <v>13</v>
      </c>
      <c r="P5" s="104"/>
    </row>
    <row r="6" spans="1:16" s="1" customFormat="1" ht="60.75" thickBot="1" x14ac:dyDescent="0.3">
      <c r="A6" s="82"/>
      <c r="B6" s="85"/>
      <c r="C6" s="18" t="s">
        <v>4</v>
      </c>
      <c r="D6" s="10" t="s">
        <v>5</v>
      </c>
      <c r="E6" s="11" t="s">
        <v>4</v>
      </c>
      <c r="F6" s="18" t="s">
        <v>4</v>
      </c>
      <c r="G6" s="10" t="s">
        <v>5</v>
      </c>
      <c r="H6" s="11" t="s">
        <v>4</v>
      </c>
      <c r="I6" s="18" t="s">
        <v>4</v>
      </c>
      <c r="J6" s="10" t="s">
        <v>5</v>
      </c>
      <c r="K6" s="11" t="s">
        <v>4</v>
      </c>
      <c r="L6" s="18" t="s">
        <v>4</v>
      </c>
      <c r="M6" s="10" t="s">
        <v>5</v>
      </c>
      <c r="N6" s="10" t="s">
        <v>25</v>
      </c>
      <c r="O6" s="21" t="s">
        <v>4</v>
      </c>
      <c r="P6" s="11" t="s">
        <v>25</v>
      </c>
    </row>
    <row r="7" spans="1:16" s="1" customFormat="1" ht="79.5" thickBot="1" x14ac:dyDescent="0.3">
      <c r="A7" s="65" t="s">
        <v>29</v>
      </c>
      <c r="B7" s="23" t="s">
        <v>3</v>
      </c>
      <c r="C7" s="70">
        <v>38000</v>
      </c>
      <c r="D7" s="74">
        <v>6500</v>
      </c>
      <c r="E7" s="70"/>
      <c r="F7" s="24">
        <v>38000</v>
      </c>
      <c r="G7" s="25">
        <v>9500</v>
      </c>
      <c r="H7" s="26"/>
      <c r="I7" s="67" t="s">
        <v>32</v>
      </c>
      <c r="J7" s="25">
        <v>0</v>
      </c>
      <c r="K7" s="26"/>
      <c r="L7" s="24">
        <v>36000</v>
      </c>
      <c r="M7" s="27">
        <v>5000</v>
      </c>
      <c r="N7" s="25"/>
      <c r="O7" s="28"/>
      <c r="P7" s="26"/>
    </row>
    <row r="8" spans="1:16" s="1" customFormat="1" ht="45.75" thickBot="1" x14ac:dyDescent="0.3">
      <c r="A8" s="99" t="s">
        <v>6</v>
      </c>
      <c r="B8" s="29" t="s">
        <v>3</v>
      </c>
      <c r="C8" s="70">
        <v>33000</v>
      </c>
      <c r="D8" s="70"/>
      <c r="E8" s="70"/>
      <c r="F8" s="30">
        <v>33000</v>
      </c>
      <c r="G8" s="31"/>
      <c r="H8" s="32"/>
      <c r="I8" s="30">
        <v>33000</v>
      </c>
      <c r="J8" s="31"/>
      <c r="K8" s="32"/>
      <c r="L8" s="30">
        <v>31000</v>
      </c>
      <c r="M8" s="33"/>
      <c r="N8" s="31"/>
      <c r="O8" s="34"/>
      <c r="P8" s="32"/>
    </row>
    <row r="9" spans="1:16" s="1" customFormat="1" ht="30.75" thickBot="1" x14ac:dyDescent="0.3">
      <c r="A9" s="100"/>
      <c r="B9" s="35" t="s">
        <v>16</v>
      </c>
      <c r="C9" s="70"/>
      <c r="D9" s="70"/>
      <c r="E9" s="70"/>
      <c r="F9" s="36"/>
      <c r="G9" s="37"/>
      <c r="H9" s="38"/>
      <c r="I9" s="36"/>
      <c r="J9" s="37"/>
      <c r="K9" s="38">
        <v>80000</v>
      </c>
      <c r="L9" s="36"/>
      <c r="M9" s="39"/>
      <c r="N9" s="37"/>
      <c r="O9" s="40"/>
      <c r="P9" s="38"/>
    </row>
    <row r="10" spans="1:16" s="2" customFormat="1" ht="45.75" thickBot="1" x14ac:dyDescent="0.3">
      <c r="A10" s="43" t="s">
        <v>7</v>
      </c>
      <c r="B10" s="23" t="s">
        <v>3</v>
      </c>
      <c r="C10" s="70">
        <v>33000</v>
      </c>
      <c r="D10" s="70"/>
      <c r="E10" s="70"/>
      <c r="F10" s="44">
        <v>33000</v>
      </c>
      <c r="G10" s="45"/>
      <c r="H10" s="46"/>
      <c r="I10" s="44">
        <v>33000</v>
      </c>
      <c r="J10" s="45"/>
      <c r="K10" s="46"/>
      <c r="L10" s="44">
        <v>26000</v>
      </c>
      <c r="M10" s="47"/>
      <c r="N10" s="45"/>
      <c r="O10" s="48"/>
      <c r="P10" s="46"/>
    </row>
    <row r="11" spans="1:16" s="1" customFormat="1" ht="45.75" thickBot="1" x14ac:dyDescent="0.3">
      <c r="A11" s="80" t="s">
        <v>8</v>
      </c>
      <c r="B11" s="29" t="s">
        <v>3</v>
      </c>
      <c r="C11" s="70">
        <v>38000</v>
      </c>
      <c r="D11" s="70"/>
      <c r="E11" s="70"/>
      <c r="F11" s="30">
        <v>38000</v>
      </c>
      <c r="G11" s="31"/>
      <c r="H11" s="32"/>
      <c r="I11" s="30">
        <v>38000</v>
      </c>
      <c r="J11" s="31"/>
      <c r="K11" s="32"/>
      <c r="L11" s="30">
        <v>36000</v>
      </c>
      <c r="M11" s="33"/>
      <c r="N11" s="31"/>
      <c r="O11" s="34"/>
      <c r="P11" s="32"/>
    </row>
    <row r="12" spans="1:16" s="1" customFormat="1" ht="45.75" thickBot="1" x14ac:dyDescent="0.3">
      <c r="A12" s="81"/>
      <c r="B12" s="13" t="s">
        <v>9</v>
      </c>
      <c r="C12" s="70"/>
      <c r="D12" s="70"/>
      <c r="E12" s="70"/>
      <c r="F12" s="19"/>
      <c r="G12" s="3"/>
      <c r="H12" s="6">
        <v>30000</v>
      </c>
      <c r="I12" s="19"/>
      <c r="J12" s="3"/>
      <c r="K12" s="6"/>
      <c r="L12" s="19"/>
      <c r="M12" s="16"/>
      <c r="N12" s="3"/>
      <c r="O12" s="22"/>
      <c r="P12" s="6"/>
    </row>
    <row r="13" spans="1:16" s="1" customFormat="1" ht="45.75" thickBot="1" x14ac:dyDescent="0.3">
      <c r="A13" s="81"/>
      <c r="B13" s="13" t="s">
        <v>10</v>
      </c>
      <c r="C13" s="70"/>
      <c r="D13" s="70">
        <v>20000</v>
      </c>
      <c r="E13" s="70"/>
      <c r="F13" s="19"/>
      <c r="G13" s="3">
        <v>30500</v>
      </c>
      <c r="H13" s="6"/>
      <c r="I13" s="19"/>
      <c r="J13" s="3">
        <v>20000</v>
      </c>
      <c r="K13" s="6"/>
      <c r="L13" s="19"/>
      <c r="M13" s="16">
        <f>10000+8000</f>
        <v>18000</v>
      </c>
      <c r="N13" s="3"/>
      <c r="O13" s="22"/>
      <c r="P13" s="6"/>
    </row>
    <row r="14" spans="1:16" s="1" customFormat="1" ht="45.75" thickBot="1" x14ac:dyDescent="0.3">
      <c r="A14" s="81"/>
      <c r="B14" s="13" t="s">
        <v>11</v>
      </c>
      <c r="C14" s="70"/>
      <c r="D14" s="70">
        <v>11000</v>
      </c>
      <c r="E14" s="70"/>
      <c r="F14" s="19"/>
      <c r="G14" s="3">
        <v>10000</v>
      </c>
      <c r="H14" s="6"/>
      <c r="I14" s="19"/>
      <c r="J14" s="3">
        <v>10000</v>
      </c>
      <c r="K14" s="6"/>
      <c r="L14" s="19"/>
      <c r="M14" s="16">
        <v>15000</v>
      </c>
      <c r="N14" s="3"/>
      <c r="O14" s="22"/>
      <c r="P14" s="6"/>
    </row>
    <row r="15" spans="1:16" s="1" customFormat="1" ht="30.75" thickBot="1" x14ac:dyDescent="0.3">
      <c r="A15" s="82"/>
      <c r="B15" s="35" t="s">
        <v>16</v>
      </c>
      <c r="C15" s="70"/>
      <c r="D15" s="70"/>
      <c r="E15" s="70"/>
      <c r="F15" s="36"/>
      <c r="G15" s="37"/>
      <c r="H15" s="38"/>
      <c r="I15" s="36"/>
      <c r="J15" s="37"/>
      <c r="K15" s="38"/>
      <c r="L15" s="36"/>
      <c r="M15" s="39"/>
      <c r="N15" s="37"/>
      <c r="O15" s="40">
        <v>300000</v>
      </c>
      <c r="P15" s="38"/>
    </row>
    <row r="16" spans="1:16" s="1" customFormat="1" ht="45.75" thickBot="1" x14ac:dyDescent="0.3">
      <c r="A16" s="80" t="s">
        <v>14</v>
      </c>
      <c r="B16" s="29" t="s">
        <v>3</v>
      </c>
      <c r="C16" s="70">
        <v>38000</v>
      </c>
      <c r="D16" s="70">
        <v>10000</v>
      </c>
      <c r="E16" s="70"/>
      <c r="F16" s="30">
        <f>38000+2500</f>
        <v>40500</v>
      </c>
      <c r="G16" s="31">
        <v>15000</v>
      </c>
      <c r="H16" s="49"/>
      <c r="I16" s="30">
        <v>48000</v>
      </c>
      <c r="J16" s="31">
        <v>16500</v>
      </c>
      <c r="K16" s="49"/>
      <c r="L16" s="30">
        <v>41000</v>
      </c>
      <c r="M16" s="31">
        <v>38000</v>
      </c>
      <c r="N16" s="31"/>
      <c r="O16" s="50"/>
      <c r="P16" s="49"/>
    </row>
    <row r="17" spans="1:16" ht="30.75" thickBot="1" x14ac:dyDescent="0.3">
      <c r="A17" s="81"/>
      <c r="B17" s="14" t="s">
        <v>26</v>
      </c>
      <c r="C17" s="71"/>
      <c r="D17" s="71"/>
      <c r="E17" s="71"/>
      <c r="F17" s="7"/>
      <c r="G17" s="4"/>
      <c r="H17" s="8"/>
      <c r="I17" s="7"/>
      <c r="J17" s="4"/>
      <c r="K17" s="8"/>
      <c r="L17" s="19"/>
      <c r="M17" s="3"/>
      <c r="N17" s="3">
        <v>180500</v>
      </c>
      <c r="O17" s="12"/>
      <c r="P17" s="8"/>
    </row>
    <row r="18" spans="1:16" ht="30.75" thickBot="1" x14ac:dyDescent="0.3">
      <c r="A18" s="81"/>
      <c r="B18" s="14" t="s">
        <v>27</v>
      </c>
      <c r="C18" s="71"/>
      <c r="D18" s="71"/>
      <c r="E18" s="71"/>
      <c r="F18" s="7"/>
      <c r="G18" s="4"/>
      <c r="H18" s="8"/>
      <c r="I18" s="7"/>
      <c r="J18" s="4"/>
      <c r="K18" s="8"/>
      <c r="L18" s="19"/>
      <c r="M18" s="16"/>
      <c r="N18" s="3"/>
      <c r="O18" s="12"/>
      <c r="P18" s="6">
        <v>296500</v>
      </c>
    </row>
    <row r="19" spans="1:16" ht="45.75" thickBot="1" x14ac:dyDescent="0.3">
      <c r="A19" s="81"/>
      <c r="B19" s="14" t="s">
        <v>28</v>
      </c>
      <c r="C19" s="71"/>
      <c r="D19" s="71"/>
      <c r="E19" s="71"/>
      <c r="F19" s="7"/>
      <c r="G19" s="4"/>
      <c r="H19" s="8"/>
      <c r="I19" s="7"/>
      <c r="J19" s="4"/>
      <c r="K19" s="8"/>
      <c r="L19" s="19"/>
      <c r="M19" s="16"/>
      <c r="N19" s="3"/>
      <c r="O19" s="12"/>
      <c r="P19" s="6">
        <v>30000</v>
      </c>
    </row>
    <row r="20" spans="1:16" s="1" customFormat="1" ht="60.75" thickBot="1" x14ac:dyDescent="0.3">
      <c r="A20" s="81"/>
      <c r="B20" s="41" t="s">
        <v>15</v>
      </c>
      <c r="C20" s="76">
        <v>550000</v>
      </c>
      <c r="D20" s="70"/>
      <c r="E20" s="70"/>
      <c r="F20" s="52"/>
      <c r="G20" s="53"/>
      <c r="H20" s="42">
        <v>159000</v>
      </c>
      <c r="I20" s="52"/>
      <c r="J20" s="53"/>
      <c r="K20" s="54"/>
      <c r="L20" s="52"/>
      <c r="M20" s="55"/>
      <c r="N20" s="53"/>
      <c r="O20" s="56"/>
      <c r="P20" s="54"/>
    </row>
    <row r="21" spans="1:16" s="1" customFormat="1" ht="45.75" thickBot="1" x14ac:dyDescent="0.3">
      <c r="A21" s="99" t="s">
        <v>33</v>
      </c>
      <c r="B21" s="57" t="s">
        <v>19</v>
      </c>
      <c r="C21" s="74">
        <v>31857</v>
      </c>
      <c r="D21" s="70"/>
      <c r="E21" s="70"/>
      <c r="F21" s="58">
        <v>32802</v>
      </c>
      <c r="G21" s="59"/>
      <c r="H21" s="60"/>
      <c r="I21" s="58">
        <v>13706</v>
      </c>
      <c r="J21" s="61"/>
      <c r="K21" s="60"/>
      <c r="L21" s="33">
        <v>40000</v>
      </c>
      <c r="M21" s="63"/>
      <c r="N21" s="61"/>
      <c r="O21" s="62"/>
      <c r="P21" s="60"/>
    </row>
    <row r="22" spans="1:16" ht="15.75" thickBot="1" x14ac:dyDescent="0.3">
      <c r="A22" s="101"/>
      <c r="B22" s="12" t="s">
        <v>17</v>
      </c>
      <c r="C22" s="75">
        <v>13110</v>
      </c>
      <c r="D22" s="72"/>
      <c r="E22" s="72"/>
      <c r="F22" s="19">
        <v>15450</v>
      </c>
      <c r="G22" s="3"/>
      <c r="H22" s="6"/>
      <c r="I22" s="19">
        <v>15515</v>
      </c>
      <c r="J22" s="4"/>
      <c r="K22" s="8"/>
      <c r="L22" s="16">
        <v>20000</v>
      </c>
      <c r="M22" s="17"/>
      <c r="N22" s="4"/>
      <c r="O22" s="12"/>
      <c r="P22" s="8"/>
    </row>
    <row r="23" spans="1:16" ht="15.75" thickBot="1" x14ac:dyDescent="0.3">
      <c r="A23" s="101"/>
      <c r="B23" s="12" t="s">
        <v>18</v>
      </c>
      <c r="C23" s="75">
        <v>5139</v>
      </c>
      <c r="D23" s="72"/>
      <c r="E23" s="72"/>
      <c r="F23" s="19">
        <v>8245</v>
      </c>
      <c r="G23" s="3"/>
      <c r="H23" s="6"/>
      <c r="I23" s="19">
        <v>7510</v>
      </c>
      <c r="J23" s="4"/>
      <c r="K23" s="8"/>
      <c r="L23" s="16">
        <v>10000</v>
      </c>
      <c r="M23" s="17"/>
      <c r="N23" s="4"/>
      <c r="O23" s="12"/>
      <c r="P23" s="8"/>
    </row>
    <row r="24" spans="1:16" ht="30.75" thickBot="1" x14ac:dyDescent="0.3">
      <c r="A24" s="102"/>
      <c r="B24" s="14" t="s">
        <v>24</v>
      </c>
      <c r="C24" s="71"/>
      <c r="D24" s="71"/>
      <c r="E24" s="71"/>
      <c r="F24" s="7">
        <v>55510</v>
      </c>
      <c r="G24" s="4"/>
      <c r="H24" s="8"/>
      <c r="I24" s="7"/>
      <c r="J24" s="4"/>
      <c r="K24" s="8"/>
      <c r="L24" s="17"/>
      <c r="M24" s="17"/>
      <c r="N24" s="4"/>
      <c r="O24" s="12"/>
      <c r="P24" s="8"/>
    </row>
    <row r="25" spans="1:16" s="1" customFormat="1" ht="16.5" thickBot="1" x14ac:dyDescent="0.3">
      <c r="A25" s="20"/>
      <c r="B25" s="51" t="s">
        <v>23</v>
      </c>
      <c r="C25" s="73"/>
      <c r="D25" s="73"/>
      <c r="E25" s="73"/>
      <c r="F25" s="19">
        <f t="shared" ref="F25:P25" si="0">SUM(F7:F24)</f>
        <v>294507</v>
      </c>
      <c r="G25" s="3">
        <f t="shared" si="0"/>
        <v>65000</v>
      </c>
      <c r="H25" s="6">
        <f t="shared" si="0"/>
        <v>189000</v>
      </c>
      <c r="I25" s="19">
        <f t="shared" si="0"/>
        <v>188731</v>
      </c>
      <c r="J25" s="3">
        <f t="shared" si="0"/>
        <v>46500</v>
      </c>
      <c r="K25" s="6">
        <f t="shared" si="0"/>
        <v>80000</v>
      </c>
      <c r="L25" s="16">
        <f t="shared" si="0"/>
        <v>240000</v>
      </c>
      <c r="M25" s="16">
        <f t="shared" si="0"/>
        <v>76000</v>
      </c>
      <c r="N25" s="16">
        <f t="shared" si="0"/>
        <v>180500</v>
      </c>
      <c r="O25" s="16">
        <f t="shared" si="0"/>
        <v>300000</v>
      </c>
      <c r="P25" s="64">
        <f t="shared" si="0"/>
        <v>326500</v>
      </c>
    </row>
    <row r="26" spans="1:16" ht="15.75" thickBot="1" x14ac:dyDescent="0.3">
      <c r="A26" s="7"/>
      <c r="B26" s="12"/>
      <c r="C26" s="72"/>
      <c r="D26" s="72"/>
      <c r="E26" s="72"/>
      <c r="F26" s="86">
        <f>F25+G25</f>
        <v>359507</v>
      </c>
      <c r="G26" s="87"/>
      <c r="H26" s="8"/>
      <c r="I26" s="86">
        <f>I25+J25</f>
        <v>235231</v>
      </c>
      <c r="J26" s="87"/>
      <c r="K26" s="8"/>
      <c r="L26" s="105">
        <f>L25+M25+N25</f>
        <v>496500</v>
      </c>
      <c r="M26" s="106"/>
      <c r="N26" s="107"/>
      <c r="O26" s="108">
        <f>O25+P25</f>
        <v>626500</v>
      </c>
      <c r="P26" s="109"/>
    </row>
    <row r="27" spans="1:16" ht="19.5" thickBot="1" x14ac:dyDescent="0.35">
      <c r="A27" s="9"/>
      <c r="B27" s="15"/>
      <c r="C27" s="77">
        <v>827606</v>
      </c>
      <c r="D27" s="69"/>
      <c r="E27" s="69"/>
      <c r="F27" s="96">
        <f>F26+H25</f>
        <v>548507</v>
      </c>
      <c r="G27" s="97"/>
      <c r="H27" s="98"/>
      <c r="I27" s="96">
        <f>I26+K25</f>
        <v>315231</v>
      </c>
      <c r="J27" s="97"/>
      <c r="K27" s="98"/>
      <c r="L27" s="110">
        <f>L26+O26</f>
        <v>1123000</v>
      </c>
      <c r="M27" s="111"/>
      <c r="N27" s="111"/>
      <c r="O27" s="111"/>
      <c r="P27" s="112"/>
    </row>
    <row r="30" spans="1:16" s="66" customFormat="1" x14ac:dyDescent="0.25">
      <c r="A30" s="78" t="s">
        <v>30</v>
      </c>
      <c r="B30" s="78"/>
      <c r="C30" s="78"/>
      <c r="D30" s="78"/>
      <c r="E30" s="78"/>
      <c r="F30" s="78"/>
      <c r="G30" s="78"/>
      <c r="H30" s="78"/>
      <c r="I30" s="78"/>
      <c r="J30" s="78"/>
      <c r="K30" s="78"/>
      <c r="L30" s="78"/>
      <c r="M30" s="78"/>
      <c r="N30" s="78"/>
      <c r="O30" s="78"/>
      <c r="P30" s="78"/>
    </row>
    <row r="31" spans="1:16" s="66" customFormat="1" x14ac:dyDescent="0.25">
      <c r="A31" s="78"/>
      <c r="B31" s="78"/>
      <c r="C31" s="78"/>
      <c r="D31" s="78"/>
      <c r="E31" s="78"/>
      <c r="F31" s="78"/>
      <c r="G31" s="78"/>
      <c r="H31" s="78"/>
      <c r="I31" s="78"/>
      <c r="J31" s="78"/>
      <c r="K31" s="78"/>
      <c r="L31" s="78"/>
      <c r="M31" s="78"/>
      <c r="N31" s="78"/>
      <c r="O31" s="78"/>
      <c r="P31" s="78"/>
    </row>
    <row r="32" spans="1:16" s="66" customFormat="1" x14ac:dyDescent="0.25">
      <c r="A32" s="78"/>
      <c r="B32" s="78"/>
      <c r="C32" s="78"/>
      <c r="D32" s="78"/>
      <c r="E32" s="78"/>
      <c r="F32" s="78"/>
      <c r="G32" s="78"/>
      <c r="H32" s="78"/>
      <c r="I32" s="78"/>
      <c r="J32" s="78"/>
      <c r="K32" s="78"/>
      <c r="L32" s="78"/>
      <c r="M32" s="78"/>
      <c r="N32" s="78"/>
      <c r="O32" s="78"/>
      <c r="P32" s="78"/>
    </row>
    <row r="33" spans="1:16" s="66" customFormat="1" x14ac:dyDescent="0.25">
      <c r="A33" s="78"/>
      <c r="B33" s="78"/>
      <c r="C33" s="78"/>
      <c r="D33" s="78"/>
      <c r="E33" s="78"/>
      <c r="F33" s="78"/>
      <c r="G33" s="78"/>
      <c r="H33" s="78"/>
      <c r="I33" s="78"/>
      <c r="J33" s="78"/>
      <c r="K33" s="78"/>
      <c r="L33" s="78"/>
      <c r="M33" s="78"/>
      <c r="N33" s="78"/>
      <c r="O33" s="78"/>
      <c r="P33" s="78"/>
    </row>
  </sheetData>
  <mergeCells count="24">
    <mergeCell ref="C4:E4"/>
    <mergeCell ref="C5:D5"/>
    <mergeCell ref="A21:A24"/>
    <mergeCell ref="I27:K27"/>
    <mergeCell ref="O5:P5"/>
    <mergeCell ref="L26:N26"/>
    <mergeCell ref="O26:P26"/>
    <mergeCell ref="L27:P27"/>
    <mergeCell ref="A30:P33"/>
    <mergeCell ref="A1:P1"/>
    <mergeCell ref="A4:A6"/>
    <mergeCell ref="B4:B6"/>
    <mergeCell ref="I26:J26"/>
    <mergeCell ref="F4:H4"/>
    <mergeCell ref="I4:K4"/>
    <mergeCell ref="L4:P4"/>
    <mergeCell ref="F5:G5"/>
    <mergeCell ref="I5:J5"/>
    <mergeCell ref="L5:N5"/>
    <mergeCell ref="A16:A20"/>
    <mergeCell ref="F26:G26"/>
    <mergeCell ref="F27:H27"/>
    <mergeCell ref="A8:A9"/>
    <mergeCell ref="A11:A15"/>
  </mergeCells>
  <pageMargins left="0.7" right="0.7" top="0.75" bottom="0.75" header="0.3" footer="0.3"/>
  <pageSetup paperSize="9" scale="67" orientation="landscape" r:id="rId1"/>
  <rowBreaks count="1" manualBreakCount="1">
    <brk id="2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Katarzyna Nowak</dc:creator>
  <cp:lastModifiedBy>Marlena Antczak</cp:lastModifiedBy>
  <cp:lastPrinted>2020-06-03T08:11:26Z</cp:lastPrinted>
  <dcterms:created xsi:type="dcterms:W3CDTF">2020-06-02T12:39:22Z</dcterms:created>
  <dcterms:modified xsi:type="dcterms:W3CDTF">2020-08-05T12:44:46Z</dcterms:modified>
</cp:coreProperties>
</file>