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Metoda OxP" sheetId="1" r:id="rId1"/>
    <sheet name="Kryteria oceny" sheetId="2" r:id="rId2"/>
    <sheet name="Rejestr Ryzyka" sheetId="3" r:id="rId3"/>
    <sheet name="Raport z wykonania działań" sheetId="4" r:id="rId4"/>
  </sheets>
  <definedNames>
    <definedName name="_xlnm.Print_Area" localSheetId="1">'Kryteria oceny'!$B$1:$E$19</definedName>
    <definedName name="_xlnm.Print_Area" localSheetId="0">'Metoda OxP'!$B$1:$N$61</definedName>
    <definedName name="_xlnm.Print_Area" localSheetId="3">'Raport z wykonania działań'!$B$2:$K$57</definedName>
    <definedName name="_xlnm.Print_Area" localSheetId="2">'Rejestr Ryzyka'!$B$2:$I$57</definedName>
  </definedNames>
  <calcPr fullCalcOnLoad="1"/>
</workbook>
</file>

<file path=xl/sharedStrings.xml><?xml version="1.0" encoding="utf-8"?>
<sst xmlns="http://schemas.openxmlformats.org/spreadsheetml/2006/main" count="260" uniqueCount="154">
  <si>
    <t xml:space="preserve">PEŁNE </t>
  </si>
  <si>
    <t>NIEPEŁNE</t>
  </si>
  <si>
    <t>BRAK WYKONANIA</t>
  </si>
  <si>
    <t>Nr</t>
  </si>
  <si>
    <t>ANALIZA RYZYKA</t>
  </si>
  <si>
    <t>WAGA RYZYKA</t>
  </si>
  <si>
    <t>Ocena łączna po uwzględnieniu ryzyka</t>
  </si>
  <si>
    <t>Kryterium finansowe</t>
  </si>
  <si>
    <t>Kryterium reputacji</t>
  </si>
  <si>
    <t>1.</t>
  </si>
  <si>
    <t>Kryterium organizacyjne</t>
  </si>
  <si>
    <t xml:space="preserve">Lp. </t>
  </si>
  <si>
    <t>RYZYKO</t>
  </si>
  <si>
    <t>Wpływ na Strategię</t>
  </si>
  <si>
    <t>2.</t>
  </si>
  <si>
    <t>Ujęcie procentowe [%]</t>
  </si>
  <si>
    <t>Ryzyko (nazwa)</t>
  </si>
  <si>
    <t>Finansowe</t>
  </si>
  <si>
    <t>Organizacyjne</t>
  </si>
  <si>
    <t>Reputacji</t>
  </si>
  <si>
    <t xml:space="preserve">Wpływ na Strategię </t>
  </si>
  <si>
    <t>1 - małe implikacje finansowe do 100 zł</t>
  </si>
  <si>
    <t>2 - umiarkowane implikacje finansowe od 101 zł do 1.000 zł</t>
  </si>
  <si>
    <t>3 - średnie implikacje finansowe od 1.001 zł do 10.000 zł</t>
  </si>
  <si>
    <t>4 - poważne implikacje finansowe od 10.001 zł do 500.000 zł</t>
  </si>
  <si>
    <t>5 - katastrofalne implikacje finansowe pow. 500.001 zł</t>
  </si>
  <si>
    <t>2 - umiarkowany wpływ, niewielkie zakłócenia w działalności</t>
  </si>
  <si>
    <t>3 - średni wpływ, zakłócenia w działalności</t>
  </si>
  <si>
    <t>4 - wysoki wpływ, brak realizacji kluczowego celu</t>
  </si>
  <si>
    <t>5 - bardzo wysoki wpływ, brak realizacji kluczowych celów</t>
  </si>
  <si>
    <t>1 - mały wpływ, wzmianka, ubogie informacje w mediach lokalnych i regionalnych / 1 skarga</t>
  </si>
  <si>
    <t>2 - umiarkowany wpływ, ograniczone informacje w mediach lokalnych lub regionalnych / 2 skargi</t>
  </si>
  <si>
    <t>3 - średni wpływ, pewne informacje w mediach lokalnych lub regionalnych / 3 - 5 skarg</t>
  </si>
  <si>
    <t>4 - wysoki wpływ, informacje w mediach ogólnopolskich / 6 – 10 skarg</t>
  </si>
  <si>
    <t>5 - bardzo wysoki wpływ, doniesienia prasowe / medialne w całym kraju / powyżej 10 skarg</t>
  </si>
  <si>
    <t>2 - niewielkie zakłócenia w działalności powodujące umiarkowany wpływ na Strategię</t>
  </si>
  <si>
    <t xml:space="preserve">1 - mały, nieznaczny wpływ, krótkotrwałe zakłócenia w wykonaniu zadania </t>
  </si>
  <si>
    <t>1 - mały, nieznaczny wpływ na Strategię</t>
  </si>
  <si>
    <t xml:space="preserve">3 - zakłócenia w działalności powodujące średni wpływ na Strategię </t>
  </si>
  <si>
    <t xml:space="preserve">4 - brak realizacji kluczowego celu powodujący wysoki znaczący wpływ na Strategię </t>
  </si>
  <si>
    <t xml:space="preserve">5 - brak realizacji kluczowych celów  powodujący bardzo wysoki, znaczący wpływ na Strategię </t>
  </si>
  <si>
    <t>Skala punktowa prawdopodobieństwa wystąpienia ryzyka</t>
  </si>
  <si>
    <t>P</t>
  </si>
  <si>
    <t>O</t>
  </si>
  <si>
    <t>D</t>
  </si>
  <si>
    <t>WK</t>
  </si>
  <si>
    <t>3.</t>
  </si>
  <si>
    <t>4.</t>
  </si>
  <si>
    <t>5.</t>
  </si>
  <si>
    <t>WR</t>
  </si>
  <si>
    <t>WR%</t>
  </si>
  <si>
    <t>(0%-100%)</t>
  </si>
  <si>
    <t>Obliczanie ryzyka</t>
  </si>
  <si>
    <t xml:space="preserve">WŁAŚCICIEL RYZYKA
(Stanowsko służbowe)
</t>
  </si>
  <si>
    <t>Występowanie ryzyka (częstotliwość)</t>
  </si>
  <si>
    <t>KRYTERIA OCENY RYZYKA</t>
  </si>
  <si>
    <t>TABELA II: SKALA PUNKTOWA DLA ODDZIAŁYWANIA RYZYKA</t>
  </si>
  <si>
    <t>prawie pewne (81 - 100 %)</t>
  </si>
  <si>
    <t>rzadkie, praktycznie nie występuje (0 - 20%)</t>
  </si>
  <si>
    <t>mało prawdopodobne (21 - 40%)</t>
  </si>
  <si>
    <t>średnie (41 - 60%)</t>
  </si>
  <si>
    <t>prawdopodobne (61 - 80%)</t>
  </si>
  <si>
    <t>(1-5)</t>
  </si>
  <si>
    <t>(1-25)</t>
  </si>
  <si>
    <t>brak</t>
  </si>
  <si>
    <t>Nazwa ryzyka</t>
  </si>
  <si>
    <r>
      <t>K</t>
    </r>
    <r>
      <rPr>
        <b/>
        <vertAlign val="subscript"/>
        <sz val="9"/>
        <color indexed="9"/>
        <rFont val="Tahoma"/>
        <family val="2"/>
      </rPr>
      <t>F</t>
    </r>
  </si>
  <si>
    <r>
      <t>K</t>
    </r>
    <r>
      <rPr>
        <b/>
        <vertAlign val="subscript"/>
        <sz val="9"/>
        <color indexed="9"/>
        <rFont val="Tahoma"/>
        <family val="2"/>
      </rPr>
      <t>O</t>
    </r>
  </si>
  <si>
    <r>
      <t>K</t>
    </r>
    <r>
      <rPr>
        <b/>
        <vertAlign val="subscript"/>
        <sz val="9"/>
        <color indexed="9"/>
        <rFont val="Tahoma"/>
        <family val="2"/>
      </rPr>
      <t>R</t>
    </r>
  </si>
  <si>
    <r>
      <t>K</t>
    </r>
    <r>
      <rPr>
        <b/>
        <vertAlign val="subscript"/>
        <sz val="9"/>
        <color indexed="9"/>
        <rFont val="Tahoma"/>
        <family val="2"/>
      </rPr>
      <t>S</t>
    </r>
  </si>
  <si>
    <t>Oddziaływanie ryzyka (O)</t>
  </si>
  <si>
    <t>Łączna ocena oddziaływania ryzyka</t>
  </si>
  <si>
    <r>
      <t xml:space="preserve">O x P
</t>
    </r>
    <r>
      <rPr>
        <b/>
        <sz val="8"/>
        <color indexed="12"/>
        <rFont val="Tahoma"/>
        <family val="2"/>
      </rPr>
      <t>formuła</t>
    </r>
  </si>
  <si>
    <t>+ / -
20% pkt.</t>
  </si>
  <si>
    <t>(1 % - 100 %)</t>
  </si>
  <si>
    <t>X</t>
  </si>
  <si>
    <t>Opis: 
poziom implikacji finansowych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</si>
  <si>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</si>
  <si>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</si>
  <si>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</si>
  <si>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</si>
  <si>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</si>
  <si>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</si>
  <si>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</si>
  <si>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</si>
  <si>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</si>
  <si>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</si>
  <si>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</si>
  <si>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</si>
  <si>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</si>
  <si>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</si>
  <si>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</si>
  <si>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IDENTYFIKACJA RYZYKA</t>
  </si>
  <si>
    <r>
      <t xml:space="preserve">WR + / - D
</t>
    </r>
    <r>
      <rPr>
        <b/>
        <sz val="8"/>
        <color indexed="12"/>
        <rFont val="Tahoma"/>
        <family val="2"/>
      </rPr>
      <t>lista wyboru</t>
    </r>
  </si>
  <si>
    <t>REAKCJA NA RYZYKO
(np. określenie działań zaradczych)</t>
  </si>
  <si>
    <t>USTALONY TERMIN WDROŻENIA REAKCJI NA RYZYKO</t>
  </si>
  <si>
    <r>
      <t xml:space="preserve">WYKONANIE REAKCJI NA RYZYKO
</t>
    </r>
    <r>
      <rPr>
        <b/>
        <sz val="10"/>
        <color indexed="12"/>
        <rFont val="Arial"/>
        <family val="2"/>
      </rPr>
      <t>lista wyboru</t>
    </r>
  </si>
  <si>
    <t>WARTOŚĆ RYZYKA
w %</t>
  </si>
  <si>
    <t>TERMIN WDROŻENIA REAKCJI NA RYZYKO</t>
  </si>
  <si>
    <t>Proces / Zadanie / Projekt</t>
  </si>
  <si>
    <t>proces / zadanie / projekt</t>
  </si>
  <si>
    <t xml:space="preserve">Korekta
dyrektora wydziału / kierownika m.j.o. / kierownika projektu
</t>
  </si>
  <si>
    <t>Proces / zadanie / projekt</t>
  </si>
  <si>
    <t>REAKCJA NA RYZYKO 
(np. określenie działań zaradczych) / 
SPOSÓB MONITOROWANIA 
(dla ryzyk akceptowalnych)</t>
  </si>
  <si>
    <t xml:space="preserve">TABELA I: FORMULARZ DO OBLICZANIA RYZYKA </t>
  </si>
  <si>
    <t>REJESTR RYZYKA NA ROK ……</t>
  </si>
  <si>
    <t>Wartość ryzyka 
w %</t>
  </si>
  <si>
    <t>Opis: 
wpływ zidentyfikowanych zagrożeń na funkcjonowanie / działalność Miasta poprzez powiązanie ryzyk ze Strategią rozwoju Miasta Poznania do roku 2030, to ocena wpływu na realizację ustanowionej Strategii (21 programów strategicznych)</t>
  </si>
  <si>
    <t>Załącznik nr 2
do Procesu zarządzania ryzykiem</t>
  </si>
  <si>
    <t>WŁAŚCICIEL RYZYKA
(Stanowisko służbowe)</t>
  </si>
  <si>
    <t>Priorytetowe ryzyka              (os. sprawująca bezpośredni nadzór nad wydziałem / m.j.o.)</t>
  </si>
  <si>
    <t>Załącznik nr 3
do Procesu zarządzania ryzykiem</t>
  </si>
  <si>
    <t>Załącznik nr 4
do Procesu zarządzania ryzykiem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</si>
  <si>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</si>
  <si>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</si>
  <si>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</si>
  <si>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</si>
  <si>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</si>
  <si>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</si>
  <si>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</si>
  <si>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</si>
  <si>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</si>
  <si>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</si>
  <si>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</si>
  <si>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</si>
  <si>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</si>
  <si>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</si>
  <si>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</si>
  <si>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</si>
  <si>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</si>
  <si>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</si>
  <si>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</si>
  <si>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</si>
  <si>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</si>
  <si>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</si>
  <si>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</si>
  <si>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</si>
  <si>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</si>
  <si>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</si>
  <si>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</si>
  <si>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</si>
  <si>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</si>
  <si>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</si>
  <si>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>∑ (K</t>
    </r>
    <r>
      <rPr>
        <b/>
        <vertAlign val="subscript"/>
        <sz val="8"/>
        <color indexed="8"/>
        <rFont val="Tahoma"/>
        <family val="2"/>
      </rPr>
      <t>n</t>
    </r>
    <r>
      <rPr>
        <b/>
        <sz val="8"/>
        <color indexed="8"/>
        <rFont val="Tahoma"/>
        <family val="2"/>
      </rPr>
      <t xml:space="preserve"> x p</t>
    </r>
    <r>
      <rPr>
        <b/>
        <vertAlign val="subscript"/>
        <sz val="8"/>
        <color indexed="8"/>
        <rFont val="Tahoma"/>
        <family val="2"/>
      </rPr>
      <t>n</t>
    </r>
    <r>
      <rPr>
        <b/>
        <sz val="8"/>
        <color indexed="8"/>
        <rFont val="Tahoma"/>
        <family val="2"/>
      </rPr>
      <t xml:space="preserve">)
</t>
    </r>
    <r>
      <rPr>
        <b/>
        <sz val="8"/>
        <color indexed="12"/>
        <rFont val="Tahoma"/>
        <family val="2"/>
      </rPr>
      <t>formuła</t>
    </r>
  </si>
  <si>
    <r>
      <t xml:space="preserve">WR x 100%
</t>
    </r>
    <r>
      <rPr>
        <b/>
        <sz val="8"/>
        <rFont val="Tahoma"/>
        <family val="2"/>
      </rPr>
      <t xml:space="preserve">25
</t>
    </r>
    <r>
      <rPr>
        <b/>
        <sz val="8"/>
        <color indexed="12"/>
        <rFont val="Tahoma"/>
        <family val="2"/>
      </rPr>
      <t>formuła</t>
    </r>
  </si>
  <si>
    <r>
      <t xml:space="preserve">WK
</t>
    </r>
    <r>
      <rPr>
        <b/>
        <sz val="8"/>
        <color indexed="12"/>
        <rFont val="Tahoma"/>
        <family val="2"/>
      </rPr>
      <t>formuła</t>
    </r>
  </si>
  <si>
    <t>WYDZIAŁ / BIURO / NAZWA JEDNOSTKI:</t>
  </si>
  <si>
    <t>RAPORT Z WYKONANIA REAKCJI NA RYZYKO NA ROK ……</t>
  </si>
  <si>
    <t xml:space="preserve">Opis: 
wpływ na konieczność: 
- dokonania zmian w strukturze organizacyjnej, 
- poprawy jakości pracy, 
- zwiększenia kompetencji pracowników,  
- stworzenia mechanizmów zapewniających ciągłość działania, 
- dokonania zmian lub wprowadzenia nowych uregulowań wewnętrznych, 
- dokonywania własnych interpretacji prawa </t>
  </si>
  <si>
    <t>Opis: 
wpływ na opinię publiczną, w szczególności na opinię klienta zewnętrznego (uszczerbek na wizerunku Miasta, reputacji, skargi)</t>
  </si>
  <si>
    <t>TABELA III: SKALA PUNKTOWA DLA PRAWDOPODOBIEŃSTWA WYSTĄPIENIA RYZYKA</t>
  </si>
  <si>
    <t>UWAGI / 
WYJAŚNIENIA W PRZYPADKU NIEWYKONANIA LUB NIEPEŁNEGO WYKONANIA REAKCJI NA RYZYKO</t>
  </si>
  <si>
    <t>lista wyboru</t>
  </si>
  <si>
    <t>Prawdopodobieństwo wystapienia ryzka (P)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</si>
</sst>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yyyy/mm/dd;@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9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vertAlign val="subscript"/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Arial CE"/>
      <family val="0"/>
    </font>
    <font>
      <sz val="8"/>
      <color indexed="9"/>
      <name val="Arial"/>
      <family val="0"/>
    </font>
    <font>
      <b/>
      <sz val="8"/>
      <color indexed="8"/>
      <name val="Tahoma"/>
      <family val="2"/>
    </font>
    <font>
      <b/>
      <sz val="10"/>
      <color indexed="55"/>
      <name val="Arial CE"/>
      <family val="0"/>
    </font>
    <font>
      <b/>
      <sz val="8"/>
      <color indexed="12"/>
      <name val="Tahoma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vertAlign val="subscript"/>
      <sz val="8"/>
      <color indexed="8"/>
      <name val="Tahoma"/>
      <family val="2"/>
    </font>
    <font>
      <b/>
      <u val="single"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gray125">
        <fgColor indexed="23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164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2" borderId="1" xfId="0" applyFont="1" applyFill="1" applyBorder="1" applyAlignment="1" applyProtection="1">
      <alignment horizontal="center" vertical="center" textRotation="90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/>
      <protection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11" fillId="5" borderId="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9" fontId="21" fillId="0" borderId="0" xfId="0" applyNumberFormat="1" applyFont="1" applyAlignment="1" applyProtection="1">
      <alignment/>
      <protection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6" fillId="4" borderId="1" xfId="0" applyFont="1" applyFill="1" applyBorder="1" applyAlignment="1" applyProtection="1">
      <alignment horizontal="center" vertical="center" wrapText="1"/>
      <protection/>
    </xf>
    <xf numFmtId="164" fontId="16" fillId="4" borderId="1" xfId="0" applyNumberFormat="1" applyFont="1" applyFill="1" applyBorder="1" applyAlignment="1" applyProtection="1">
      <alignment horizontal="center" vertical="center" wrapText="1"/>
      <protection/>
    </xf>
    <xf numFmtId="49" fontId="10" fillId="5" borderId="1" xfId="0" applyNumberFormat="1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 applyProtection="1">
      <alignment horizontal="center" vertical="center" wrapText="1"/>
      <protection/>
    </xf>
    <xf numFmtId="1" fontId="17" fillId="4" borderId="1" xfId="0" applyNumberFormat="1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3" fillId="0" borderId="1" xfId="1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/>
    </xf>
    <xf numFmtId="9" fontId="1" fillId="6" borderId="1" xfId="0" applyNumberFormat="1" applyFont="1" applyFill="1" applyBorder="1" applyAlignment="1" applyProtection="1">
      <alignment horizontal="center" vertical="center"/>
      <protection/>
    </xf>
    <xf numFmtId="9" fontId="21" fillId="5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16" fillId="4" borderId="1" xfId="0" applyFont="1" applyFill="1" applyBorder="1" applyAlignment="1" applyProtection="1">
      <alignment horizontal="center" vertical="center" wrapText="1"/>
      <protection/>
    </xf>
    <xf numFmtId="9" fontId="25" fillId="4" borderId="1" xfId="0" applyNumberFormat="1" applyFont="1" applyFill="1" applyBorder="1" applyAlignment="1" applyProtection="1">
      <alignment horizontal="center" vertical="center" wrapText="1"/>
      <protection/>
    </xf>
    <xf numFmtId="9" fontId="4" fillId="4" borderId="1" xfId="0" applyNumberFormat="1" applyFont="1" applyFill="1" applyBorder="1" applyAlignment="1" applyProtection="1">
      <alignment horizontal="center" vertical="center" wrapText="1"/>
      <protection/>
    </xf>
    <xf numFmtId="164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Alignment="1" applyProtection="1">
      <alignment horizontal="left" wrapText="1"/>
      <protection/>
    </xf>
    <xf numFmtId="0" fontId="8" fillId="4" borderId="0" xfId="0" applyFont="1" applyFill="1" applyAlignment="1" applyProtection="1">
      <alignment horizontal="right" wrapText="1"/>
      <protection/>
    </xf>
    <xf numFmtId="0" fontId="1" fillId="4" borderId="4" xfId="0" applyFont="1" applyFill="1" applyBorder="1" applyAlignment="1" applyProtection="1">
      <alignment horizontal="left" vertical="center" wrapText="1"/>
      <protection/>
    </xf>
    <xf numFmtId="164" fontId="1" fillId="6" borderId="1" xfId="0" applyNumberFormat="1" applyFont="1" applyFill="1" applyBorder="1" applyAlignment="1" applyProtection="1">
      <alignment horizontal="center" vertical="center" wrapText="1"/>
      <protection/>
    </xf>
    <xf numFmtId="164" fontId="0" fillId="6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right" vertical="top" wrapText="1"/>
    </xf>
    <xf numFmtId="0" fontId="1" fillId="4" borderId="5" xfId="0" applyFont="1" applyFill="1" applyBorder="1" applyAlignment="1">
      <alignment horizontal="right" vertical="center" wrapText="1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 horizontal="left" wrapText="1"/>
      <protection/>
    </xf>
    <xf numFmtId="0" fontId="1" fillId="4" borderId="9" xfId="0" applyFont="1" applyFill="1" applyBorder="1" applyAlignment="1" applyProtection="1">
      <alignment wrapText="1"/>
      <protection/>
    </xf>
    <xf numFmtId="0" fontId="1" fillId="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 applyProtection="1">
      <alignment horizontal="right" wrapText="1"/>
      <protection/>
    </xf>
    <xf numFmtId="0" fontId="8" fillId="4" borderId="12" xfId="0" applyFont="1" applyFill="1" applyBorder="1" applyAlignment="1" applyProtection="1">
      <alignment horizontal="right" wrapText="1"/>
      <protection/>
    </xf>
    <xf numFmtId="0" fontId="1" fillId="4" borderId="5" xfId="0" applyFont="1" applyFill="1" applyBorder="1" applyAlignment="1" applyProtection="1">
      <alignment horizontal="right" vertical="center" wrapText="1"/>
      <protection/>
    </xf>
    <xf numFmtId="0" fontId="1" fillId="4" borderId="12" xfId="0" applyFont="1" applyFill="1" applyBorder="1" applyAlignment="1" applyProtection="1">
      <alignment horizontal="right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right" vertical="center" wrapText="1"/>
      <protection/>
    </xf>
    <xf numFmtId="0" fontId="1" fillId="4" borderId="4" xfId="0" applyFont="1" applyFill="1" applyBorder="1" applyAlignment="1" applyProtection="1">
      <alignment horizontal="right" vertical="center" wrapText="1"/>
      <protection/>
    </xf>
    <xf numFmtId="0" fontId="14" fillId="4" borderId="1" xfId="0" applyFont="1" applyFill="1" applyBorder="1" applyAlignment="1" applyProtection="1">
      <alignment horizontal="center" vertical="center" wrapText="1"/>
      <protection/>
    </xf>
    <xf numFmtId="0" fontId="23" fillId="4" borderId="1" xfId="0" applyFont="1" applyFill="1" applyBorder="1" applyAlignment="1" applyProtection="1">
      <alignment horizontal="center" vertical="center" wrapText="1"/>
      <protection/>
    </xf>
    <xf numFmtId="0" fontId="23" fillId="4" borderId="1" xfId="0" applyFont="1" applyFill="1" applyBorder="1" applyAlignment="1" applyProtection="1">
      <alignment horizontal="center" vertical="center"/>
      <protection/>
    </xf>
    <xf numFmtId="164" fontId="10" fillId="5" borderId="1" xfId="0" applyNumberFormat="1" applyFont="1" applyFill="1" applyBorder="1" applyAlignment="1" applyProtection="1">
      <alignment horizontal="center" vertical="center" wrapText="1"/>
      <protection/>
    </xf>
    <xf numFmtId="0" fontId="15" fillId="5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right" vertical="top" wrapText="1"/>
    </xf>
    <xf numFmtId="0" fontId="0" fillId="4" borderId="12" xfId="0" applyFont="1" applyFill="1" applyBorder="1" applyAlignment="1">
      <alignment horizontal="right" vertical="top" wrapText="1"/>
    </xf>
    <xf numFmtId="0" fontId="1" fillId="4" borderId="5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ont="1" applyFill="1" applyBorder="1" applyAlignment="1">
      <alignment horizontal="right" vertical="top" wrapText="1"/>
    </xf>
    <xf numFmtId="0" fontId="18" fillId="4" borderId="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dxfs count="2"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83"/>
  <sheetViews>
    <sheetView showGridLines="0" tabSelected="1" zoomScale="95" zoomScaleNormal="95" zoomScaleSheetLayoutView="100" workbookViewId="0" topLeftCell="A1">
      <selection activeCell="E6" sqref="E6:I6"/>
    </sheetView>
  </sheetViews>
  <sheetFormatPr defaultColWidth="9.140625" defaultRowHeight="12.75" outlineLevelRow="1" outlineLevelCol="1"/>
  <cols>
    <col min="1" max="1" width="3.28125" style="7" customWidth="1"/>
    <col min="2" max="2" width="3.57421875" style="7" customWidth="1"/>
    <col min="3" max="4" width="41.28125" style="7" customWidth="1"/>
    <col min="5" max="8" width="7.00390625" style="7" customWidth="1"/>
    <col min="9" max="9" width="10.7109375" style="7" hidden="1" customWidth="1" outlineLevel="1"/>
    <col min="10" max="10" width="10.7109375" style="7" customWidth="1" collapsed="1"/>
    <col min="11" max="11" width="10.7109375" style="7" hidden="1" customWidth="1" outlineLevel="1"/>
    <col min="12" max="12" width="10.7109375" style="7" customWidth="1" collapsed="1"/>
    <col min="13" max="13" width="10.7109375" style="14" customWidth="1"/>
    <col min="14" max="14" width="16.57421875" style="14" customWidth="1"/>
    <col min="15" max="15" width="9.7109375" style="7" bestFit="1" customWidth="1"/>
    <col min="16" max="16384" width="9.140625" style="7" customWidth="1"/>
  </cols>
  <sheetData>
    <row r="1" spans="2:14" ht="11.25" customHeight="1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2:14" ht="40.5" customHeight="1">
      <c r="B2" s="68" t="s">
        <v>146</v>
      </c>
      <c r="C2" s="69"/>
      <c r="D2" s="54"/>
      <c r="E2" s="43"/>
      <c r="F2" s="43"/>
      <c r="G2" s="43"/>
      <c r="H2" s="43"/>
      <c r="I2" s="43"/>
      <c r="J2" s="43"/>
      <c r="K2" s="43"/>
      <c r="L2" s="43"/>
      <c r="M2" s="66" t="s">
        <v>108</v>
      </c>
      <c r="N2" s="67"/>
    </row>
    <row r="3" spans="2:14" ht="26.25" customHeight="1">
      <c r="B3" s="73" t="s">
        <v>104</v>
      </c>
      <c r="C3" s="74"/>
      <c r="D3" s="44"/>
      <c r="E3" s="42"/>
      <c r="F3" s="42"/>
      <c r="G3" s="42"/>
      <c r="H3" s="42"/>
      <c r="I3" s="42"/>
      <c r="J3" s="42"/>
      <c r="K3" s="42"/>
      <c r="L3" s="42"/>
      <c r="M3" s="58"/>
      <c r="N3" s="59"/>
    </row>
    <row r="4" spans="2:14" ht="42" customHeight="1">
      <c r="B4" s="75" t="s">
        <v>3</v>
      </c>
      <c r="C4" s="76" t="s">
        <v>92</v>
      </c>
      <c r="D4" s="76"/>
      <c r="E4" s="77" t="s">
        <v>4</v>
      </c>
      <c r="F4" s="77"/>
      <c r="G4" s="77"/>
      <c r="H4" s="77"/>
      <c r="I4" s="77"/>
      <c r="J4" s="77"/>
      <c r="K4" s="77"/>
      <c r="L4" s="77"/>
      <c r="M4" s="77"/>
      <c r="N4" s="77"/>
    </row>
    <row r="5" spans="2:14" ht="20.25" customHeight="1">
      <c r="B5" s="75"/>
      <c r="C5" s="76"/>
      <c r="D5" s="76"/>
      <c r="E5" s="80" t="s">
        <v>5</v>
      </c>
      <c r="F5" s="80"/>
      <c r="G5" s="80"/>
      <c r="H5" s="80"/>
      <c r="I5" s="80"/>
      <c r="J5" s="80"/>
      <c r="K5" s="71" t="s">
        <v>6</v>
      </c>
      <c r="L5" s="71" t="s">
        <v>15</v>
      </c>
      <c r="M5" s="78" t="s">
        <v>101</v>
      </c>
      <c r="N5" s="78" t="s">
        <v>106</v>
      </c>
    </row>
    <row r="6" spans="2:14" ht="17.25" customHeight="1">
      <c r="B6" s="75"/>
      <c r="C6" s="76"/>
      <c r="D6" s="76"/>
      <c r="E6" s="72" t="s">
        <v>70</v>
      </c>
      <c r="F6" s="72"/>
      <c r="G6" s="72"/>
      <c r="H6" s="72"/>
      <c r="I6" s="72"/>
      <c r="J6" s="72" t="s">
        <v>153</v>
      </c>
      <c r="K6" s="71"/>
      <c r="L6" s="71"/>
      <c r="M6" s="78"/>
      <c r="N6" s="78"/>
    </row>
    <row r="7" spans="2:14" ht="60.75" customHeight="1">
      <c r="B7" s="75"/>
      <c r="C7" s="76"/>
      <c r="D7" s="76"/>
      <c r="E7" s="8" t="s">
        <v>7</v>
      </c>
      <c r="F7" s="8" t="s">
        <v>10</v>
      </c>
      <c r="G7" s="8" t="s">
        <v>8</v>
      </c>
      <c r="H7" s="8" t="s">
        <v>13</v>
      </c>
      <c r="I7" s="25" t="s">
        <v>71</v>
      </c>
      <c r="J7" s="72"/>
      <c r="K7" s="71"/>
      <c r="L7" s="71"/>
      <c r="M7" s="78"/>
      <c r="N7" s="79"/>
    </row>
    <row r="8" spans="2:14" ht="15.75" customHeight="1">
      <c r="B8" s="75"/>
      <c r="C8" s="76"/>
      <c r="D8" s="76"/>
      <c r="E8" s="5" t="s">
        <v>66</v>
      </c>
      <c r="F8" s="5" t="s">
        <v>67</v>
      </c>
      <c r="G8" s="5" t="s">
        <v>68</v>
      </c>
      <c r="H8" s="5" t="s">
        <v>69</v>
      </c>
      <c r="I8" s="5" t="s">
        <v>43</v>
      </c>
      <c r="J8" s="5" t="s">
        <v>42</v>
      </c>
      <c r="K8" s="6" t="s">
        <v>49</v>
      </c>
      <c r="L8" s="6" t="s">
        <v>50</v>
      </c>
      <c r="M8" s="15" t="s">
        <v>44</v>
      </c>
      <c r="N8" s="15" t="s">
        <v>45</v>
      </c>
    </row>
    <row r="9" spans="2:14" ht="31.5" customHeight="1">
      <c r="B9" s="75"/>
      <c r="C9" s="9" t="s">
        <v>100</v>
      </c>
      <c r="D9" s="9" t="s">
        <v>65</v>
      </c>
      <c r="E9" s="26">
        <v>0.4</v>
      </c>
      <c r="F9" s="26">
        <v>0.2</v>
      </c>
      <c r="G9" s="26">
        <v>0.2</v>
      </c>
      <c r="H9" s="26">
        <v>0.2</v>
      </c>
      <c r="I9" s="26" t="s">
        <v>62</v>
      </c>
      <c r="J9" s="26" t="s">
        <v>62</v>
      </c>
      <c r="K9" s="27" t="s">
        <v>63</v>
      </c>
      <c r="L9" s="27" t="s">
        <v>51</v>
      </c>
      <c r="M9" s="28" t="s">
        <v>73</v>
      </c>
      <c r="N9" s="29" t="s">
        <v>74</v>
      </c>
    </row>
    <row r="10" spans="2:14" ht="13.5" customHeight="1" outlineLevel="1">
      <c r="B10" s="30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</row>
    <row r="11" spans="2:14" ht="47.25" customHeight="1" outlineLevel="1">
      <c r="B11" s="31"/>
      <c r="C11" s="70" t="s">
        <v>52</v>
      </c>
      <c r="D11" s="70"/>
      <c r="E11" s="110" t="s">
        <v>152</v>
      </c>
      <c r="F11" s="110" t="s">
        <v>152</v>
      </c>
      <c r="G11" s="110" t="s">
        <v>152</v>
      </c>
      <c r="H11" s="110" t="s">
        <v>152</v>
      </c>
      <c r="I11" s="38" t="s">
        <v>143</v>
      </c>
      <c r="J11" s="110" t="s">
        <v>152</v>
      </c>
      <c r="K11" s="37" t="s">
        <v>72</v>
      </c>
      <c r="L11" s="39" t="s">
        <v>144</v>
      </c>
      <c r="M11" s="40" t="s">
        <v>93</v>
      </c>
      <c r="N11" s="41" t="s">
        <v>145</v>
      </c>
    </row>
    <row r="12" spans="2:15" ht="24.75" customHeight="1">
      <c r="B12" s="31" t="s">
        <v>9</v>
      </c>
      <c r="C12" s="52"/>
      <c r="D12" s="32"/>
      <c r="E12" s="33"/>
      <c r="F12" s="33"/>
      <c r="G12" s="33"/>
      <c r="H12" s="33"/>
      <c r="I12" s="34" t="str">
        <f aca="true" t="shared" si="0" ref="I12:I33">IF((E12+F12+G12+H12)&lt;=0,"FORMUŁA",((E12*$E$9)+(F12*$F$9)+(G12*$G$9)+(H12*$H$9)))</f>
        <v>FORMUŁA</v>
      </c>
      <c r="J12" s="33"/>
      <c r="K12" s="34" t="str">
        <f aca="true" t="shared" si="1" ref="K12:K30">IF(J12&lt;=0,"FORMUŁA",(I12*J12))</f>
        <v>FORMUŁA</v>
      </c>
      <c r="L12" s="35" t="str">
        <f aca="true" t="shared" si="2" ref="L12:L61">IF(K12="FORMUŁA",K12,((K12*100%)/25))</f>
        <v>FORMUŁA</v>
      </c>
      <c r="M12" s="36"/>
      <c r="N12" s="45" t="str">
        <f aca="true" t="shared" si="3" ref="N12:N30">IF(K12="FORMUŁA",K12,IF((L12+M12)&gt;100%,"100%",IF((L12+M12)&lt;=0%,"RYZYKO NIE MOŻE BYĆ &lt; / =0",(L12+M12))))</f>
        <v>FORMUŁA</v>
      </c>
      <c r="O12" s="10"/>
    </row>
    <row r="13" spans="2:14" ht="24.75" customHeight="1">
      <c r="B13" s="31" t="s">
        <v>14</v>
      </c>
      <c r="C13" s="52"/>
      <c r="D13" s="32"/>
      <c r="E13" s="33"/>
      <c r="F13" s="33"/>
      <c r="G13" s="33"/>
      <c r="H13" s="33"/>
      <c r="I13" s="34" t="str">
        <f t="shared" si="0"/>
        <v>FORMUŁA</v>
      </c>
      <c r="J13" s="33"/>
      <c r="K13" s="34" t="str">
        <f t="shared" si="1"/>
        <v>FORMUŁA</v>
      </c>
      <c r="L13" s="35" t="str">
        <f t="shared" si="2"/>
        <v>FORMUŁA</v>
      </c>
      <c r="M13" s="36"/>
      <c r="N13" s="45" t="str">
        <f t="shared" si="3"/>
        <v>FORMUŁA</v>
      </c>
    </row>
    <row r="14" spans="2:14" ht="24.75" customHeight="1">
      <c r="B14" s="31" t="s">
        <v>46</v>
      </c>
      <c r="C14" s="52"/>
      <c r="D14" s="32"/>
      <c r="E14" s="33"/>
      <c r="F14" s="33"/>
      <c r="G14" s="33"/>
      <c r="H14" s="33"/>
      <c r="I14" s="34" t="str">
        <f t="shared" si="0"/>
        <v>FORMUŁA</v>
      </c>
      <c r="J14" s="33"/>
      <c r="K14" s="34" t="str">
        <f t="shared" si="1"/>
        <v>FORMUŁA</v>
      </c>
      <c r="L14" s="35" t="str">
        <f t="shared" si="2"/>
        <v>FORMUŁA</v>
      </c>
      <c r="M14" s="36"/>
      <c r="N14" s="45" t="str">
        <f t="shared" si="3"/>
        <v>FORMUŁA</v>
      </c>
    </row>
    <row r="15" spans="2:14" ht="24.75" customHeight="1">
      <c r="B15" s="31" t="s">
        <v>47</v>
      </c>
      <c r="C15" s="52"/>
      <c r="D15" s="32"/>
      <c r="E15" s="33"/>
      <c r="F15" s="33"/>
      <c r="G15" s="33"/>
      <c r="H15" s="33"/>
      <c r="I15" s="34" t="str">
        <f t="shared" si="0"/>
        <v>FORMUŁA</v>
      </c>
      <c r="J15" s="33"/>
      <c r="K15" s="34" t="str">
        <f t="shared" si="1"/>
        <v>FORMUŁA</v>
      </c>
      <c r="L15" s="35" t="str">
        <f t="shared" si="2"/>
        <v>FORMUŁA</v>
      </c>
      <c r="M15" s="36"/>
      <c r="N15" s="45" t="str">
        <f t="shared" si="3"/>
        <v>FORMUŁA</v>
      </c>
    </row>
    <row r="16" spans="2:15" ht="24.75" customHeight="1">
      <c r="B16" s="31" t="s">
        <v>48</v>
      </c>
      <c r="C16" s="52"/>
      <c r="D16" s="32"/>
      <c r="E16" s="33"/>
      <c r="F16" s="33"/>
      <c r="G16" s="33"/>
      <c r="H16" s="33"/>
      <c r="I16" s="34" t="str">
        <f t="shared" si="0"/>
        <v>FORMUŁA</v>
      </c>
      <c r="J16" s="33"/>
      <c r="K16" s="34" t="str">
        <f t="shared" si="1"/>
        <v>FORMUŁA</v>
      </c>
      <c r="L16" s="35" t="str">
        <f t="shared" si="2"/>
        <v>FORMUŁA</v>
      </c>
      <c r="M16" s="36"/>
      <c r="N16" s="45" t="str">
        <f t="shared" si="3"/>
        <v>FORMUŁA</v>
      </c>
      <c r="O16" s="10"/>
    </row>
    <row r="17" spans="2:14" ht="24.75" customHeight="1">
      <c r="B17" s="31" t="s">
        <v>77</v>
      </c>
      <c r="C17" s="52"/>
      <c r="D17" s="32"/>
      <c r="E17" s="33"/>
      <c r="F17" s="33"/>
      <c r="G17" s="33"/>
      <c r="H17" s="33"/>
      <c r="I17" s="34" t="str">
        <f t="shared" si="0"/>
        <v>FORMUŁA</v>
      </c>
      <c r="J17" s="33"/>
      <c r="K17" s="34" t="str">
        <f t="shared" si="1"/>
        <v>FORMUŁA</v>
      </c>
      <c r="L17" s="35" t="str">
        <f t="shared" si="2"/>
        <v>FORMUŁA</v>
      </c>
      <c r="M17" s="36"/>
      <c r="N17" s="45" t="str">
        <f t="shared" si="3"/>
        <v>FORMUŁA</v>
      </c>
    </row>
    <row r="18" spans="2:14" ht="24.75" customHeight="1">
      <c r="B18" s="31" t="s">
        <v>78</v>
      </c>
      <c r="C18" s="52"/>
      <c r="D18" s="32"/>
      <c r="E18" s="33"/>
      <c r="F18" s="33"/>
      <c r="G18" s="33"/>
      <c r="H18" s="33"/>
      <c r="I18" s="34" t="str">
        <f t="shared" si="0"/>
        <v>FORMUŁA</v>
      </c>
      <c r="J18" s="33"/>
      <c r="K18" s="34" t="str">
        <f t="shared" si="1"/>
        <v>FORMUŁA</v>
      </c>
      <c r="L18" s="35" t="str">
        <f t="shared" si="2"/>
        <v>FORMUŁA</v>
      </c>
      <c r="M18" s="36"/>
      <c r="N18" s="45" t="str">
        <f t="shared" si="3"/>
        <v>FORMUŁA</v>
      </c>
    </row>
    <row r="19" spans="2:14" ht="24.75" customHeight="1">
      <c r="B19" s="31" t="s">
        <v>79</v>
      </c>
      <c r="C19" s="52"/>
      <c r="D19" s="32"/>
      <c r="E19" s="33"/>
      <c r="F19" s="33"/>
      <c r="G19" s="33"/>
      <c r="H19" s="33"/>
      <c r="I19" s="34" t="str">
        <f t="shared" si="0"/>
        <v>FORMUŁA</v>
      </c>
      <c r="J19" s="33"/>
      <c r="K19" s="34" t="str">
        <f t="shared" si="1"/>
        <v>FORMUŁA</v>
      </c>
      <c r="L19" s="35" t="str">
        <f t="shared" si="2"/>
        <v>FORMUŁA</v>
      </c>
      <c r="M19" s="36"/>
      <c r="N19" s="45" t="str">
        <f t="shared" si="3"/>
        <v>FORMUŁA</v>
      </c>
    </row>
    <row r="20" spans="2:15" ht="24.75" customHeight="1">
      <c r="B20" s="31" t="s">
        <v>80</v>
      </c>
      <c r="C20" s="52"/>
      <c r="D20" s="32"/>
      <c r="E20" s="33"/>
      <c r="F20" s="33"/>
      <c r="G20" s="33"/>
      <c r="H20" s="33"/>
      <c r="I20" s="34" t="str">
        <f t="shared" si="0"/>
        <v>FORMUŁA</v>
      </c>
      <c r="J20" s="33"/>
      <c r="K20" s="34" t="str">
        <f t="shared" si="1"/>
        <v>FORMUŁA</v>
      </c>
      <c r="L20" s="35" t="str">
        <f t="shared" si="2"/>
        <v>FORMUŁA</v>
      </c>
      <c r="M20" s="36"/>
      <c r="N20" s="45" t="str">
        <f t="shared" si="3"/>
        <v>FORMUŁA</v>
      </c>
      <c r="O20" s="10"/>
    </row>
    <row r="21" spans="2:14" ht="24.75" customHeight="1">
      <c r="B21" s="31" t="s">
        <v>81</v>
      </c>
      <c r="C21" s="52"/>
      <c r="D21" s="32"/>
      <c r="E21" s="33"/>
      <c r="F21" s="33"/>
      <c r="G21" s="33"/>
      <c r="H21" s="33"/>
      <c r="I21" s="34" t="str">
        <f t="shared" si="0"/>
        <v>FORMUŁA</v>
      </c>
      <c r="J21" s="33"/>
      <c r="K21" s="34" t="str">
        <f t="shared" si="1"/>
        <v>FORMUŁA</v>
      </c>
      <c r="L21" s="35" t="str">
        <f t="shared" si="2"/>
        <v>FORMUŁA</v>
      </c>
      <c r="M21" s="36"/>
      <c r="N21" s="45" t="str">
        <f t="shared" si="3"/>
        <v>FORMUŁA</v>
      </c>
    </row>
    <row r="22" spans="2:14" ht="24.75" customHeight="1">
      <c r="B22" s="31" t="s">
        <v>82</v>
      </c>
      <c r="C22" s="52"/>
      <c r="D22" s="32"/>
      <c r="E22" s="33"/>
      <c r="F22" s="33"/>
      <c r="G22" s="33"/>
      <c r="H22" s="33"/>
      <c r="I22" s="34" t="str">
        <f t="shared" si="0"/>
        <v>FORMUŁA</v>
      </c>
      <c r="J22" s="33"/>
      <c r="K22" s="34" t="str">
        <f t="shared" si="1"/>
        <v>FORMUŁA</v>
      </c>
      <c r="L22" s="35" t="str">
        <f t="shared" si="2"/>
        <v>FORMUŁA</v>
      </c>
      <c r="M22" s="36"/>
      <c r="N22" s="45" t="str">
        <f t="shared" si="3"/>
        <v>FORMUŁA</v>
      </c>
    </row>
    <row r="23" spans="2:14" ht="24.75" customHeight="1">
      <c r="B23" s="31" t="s">
        <v>83</v>
      </c>
      <c r="C23" s="52"/>
      <c r="D23" s="32"/>
      <c r="E23" s="33"/>
      <c r="F23" s="33"/>
      <c r="G23" s="33"/>
      <c r="H23" s="33"/>
      <c r="I23" s="34" t="str">
        <f t="shared" si="0"/>
        <v>FORMUŁA</v>
      </c>
      <c r="J23" s="33"/>
      <c r="K23" s="34" t="str">
        <f t="shared" si="1"/>
        <v>FORMUŁA</v>
      </c>
      <c r="L23" s="35" t="str">
        <f t="shared" si="2"/>
        <v>FORMUŁA</v>
      </c>
      <c r="M23" s="36"/>
      <c r="N23" s="45" t="str">
        <f t="shared" si="3"/>
        <v>FORMUŁA</v>
      </c>
    </row>
    <row r="24" spans="2:15" ht="24.75" customHeight="1">
      <c r="B24" s="31" t="s">
        <v>84</v>
      </c>
      <c r="C24" s="52"/>
      <c r="D24" s="32"/>
      <c r="E24" s="33"/>
      <c r="F24" s="33"/>
      <c r="G24" s="33"/>
      <c r="H24" s="33"/>
      <c r="I24" s="34" t="str">
        <f t="shared" si="0"/>
        <v>FORMUŁA</v>
      </c>
      <c r="J24" s="33"/>
      <c r="K24" s="34" t="str">
        <f t="shared" si="1"/>
        <v>FORMUŁA</v>
      </c>
      <c r="L24" s="35" t="str">
        <f t="shared" si="2"/>
        <v>FORMUŁA</v>
      </c>
      <c r="M24" s="36"/>
      <c r="N24" s="45" t="str">
        <f t="shared" si="3"/>
        <v>FORMUŁA</v>
      </c>
      <c r="O24" s="10"/>
    </row>
    <row r="25" spans="2:14" ht="24.75" customHeight="1">
      <c r="B25" s="31" t="s">
        <v>85</v>
      </c>
      <c r="C25" s="52"/>
      <c r="D25" s="32"/>
      <c r="E25" s="33"/>
      <c r="F25" s="33"/>
      <c r="G25" s="33"/>
      <c r="H25" s="33"/>
      <c r="I25" s="34" t="str">
        <f t="shared" si="0"/>
        <v>FORMUŁA</v>
      </c>
      <c r="J25" s="33"/>
      <c r="K25" s="34" t="str">
        <f t="shared" si="1"/>
        <v>FORMUŁA</v>
      </c>
      <c r="L25" s="35" t="str">
        <f t="shared" si="2"/>
        <v>FORMUŁA</v>
      </c>
      <c r="M25" s="36"/>
      <c r="N25" s="45" t="str">
        <f t="shared" si="3"/>
        <v>FORMUŁA</v>
      </c>
    </row>
    <row r="26" spans="2:14" ht="24.75" customHeight="1">
      <c r="B26" s="31" t="s">
        <v>86</v>
      </c>
      <c r="C26" s="52"/>
      <c r="D26" s="32"/>
      <c r="E26" s="33"/>
      <c r="F26" s="33"/>
      <c r="G26" s="33"/>
      <c r="H26" s="33"/>
      <c r="I26" s="34" t="str">
        <f t="shared" si="0"/>
        <v>FORMUŁA</v>
      </c>
      <c r="J26" s="33"/>
      <c r="K26" s="34" t="str">
        <f t="shared" si="1"/>
        <v>FORMUŁA</v>
      </c>
      <c r="L26" s="35" t="str">
        <f t="shared" si="2"/>
        <v>FORMUŁA</v>
      </c>
      <c r="M26" s="36"/>
      <c r="N26" s="45" t="str">
        <f t="shared" si="3"/>
        <v>FORMUŁA</v>
      </c>
    </row>
    <row r="27" spans="2:14" ht="24.75" customHeight="1">
      <c r="B27" s="31" t="s">
        <v>87</v>
      </c>
      <c r="C27" s="52"/>
      <c r="D27" s="32"/>
      <c r="E27" s="33"/>
      <c r="F27" s="33"/>
      <c r="G27" s="33"/>
      <c r="H27" s="33"/>
      <c r="I27" s="34" t="str">
        <f t="shared" si="0"/>
        <v>FORMUŁA</v>
      </c>
      <c r="J27" s="33"/>
      <c r="K27" s="34" t="str">
        <f t="shared" si="1"/>
        <v>FORMUŁA</v>
      </c>
      <c r="L27" s="35" t="str">
        <f t="shared" si="2"/>
        <v>FORMUŁA</v>
      </c>
      <c r="M27" s="36"/>
      <c r="N27" s="45" t="str">
        <f t="shared" si="3"/>
        <v>FORMUŁA</v>
      </c>
    </row>
    <row r="28" spans="2:15" ht="24.75" customHeight="1">
      <c r="B28" s="31" t="s">
        <v>88</v>
      </c>
      <c r="C28" s="52"/>
      <c r="D28" s="32"/>
      <c r="E28" s="33"/>
      <c r="F28" s="33"/>
      <c r="G28" s="33"/>
      <c r="H28" s="33"/>
      <c r="I28" s="34" t="str">
        <f t="shared" si="0"/>
        <v>FORMUŁA</v>
      </c>
      <c r="J28" s="33"/>
      <c r="K28" s="34" t="str">
        <f t="shared" si="1"/>
        <v>FORMUŁA</v>
      </c>
      <c r="L28" s="35" t="str">
        <f t="shared" si="2"/>
        <v>FORMUŁA</v>
      </c>
      <c r="M28" s="36"/>
      <c r="N28" s="45" t="str">
        <f t="shared" si="3"/>
        <v>FORMUŁA</v>
      </c>
      <c r="O28" s="10"/>
    </row>
    <row r="29" spans="2:14" ht="24.75" customHeight="1">
      <c r="B29" s="31" t="s">
        <v>89</v>
      </c>
      <c r="C29" s="52"/>
      <c r="D29" s="32"/>
      <c r="E29" s="33"/>
      <c r="F29" s="33"/>
      <c r="G29" s="33"/>
      <c r="H29" s="33"/>
      <c r="I29" s="34" t="str">
        <f t="shared" si="0"/>
        <v>FORMUŁA</v>
      </c>
      <c r="J29" s="33"/>
      <c r="K29" s="34" t="str">
        <f t="shared" si="1"/>
        <v>FORMUŁA</v>
      </c>
      <c r="L29" s="35" t="str">
        <f t="shared" si="2"/>
        <v>FORMUŁA</v>
      </c>
      <c r="M29" s="36"/>
      <c r="N29" s="45" t="str">
        <f t="shared" si="3"/>
        <v>FORMUŁA</v>
      </c>
    </row>
    <row r="30" spans="2:14" ht="24.75" customHeight="1">
      <c r="B30" s="31" t="s">
        <v>90</v>
      </c>
      <c r="C30" s="52"/>
      <c r="D30" s="32"/>
      <c r="E30" s="33"/>
      <c r="F30" s="33"/>
      <c r="G30" s="33"/>
      <c r="H30" s="33"/>
      <c r="I30" s="34" t="str">
        <f t="shared" si="0"/>
        <v>FORMUŁA</v>
      </c>
      <c r="J30" s="33"/>
      <c r="K30" s="34" t="str">
        <f t="shared" si="1"/>
        <v>FORMUŁA</v>
      </c>
      <c r="L30" s="35" t="str">
        <f t="shared" si="2"/>
        <v>FORMUŁA</v>
      </c>
      <c r="M30" s="36"/>
      <c r="N30" s="45" t="str">
        <f t="shared" si="3"/>
        <v>FORMUŁA</v>
      </c>
    </row>
    <row r="31" spans="2:15" ht="24.75" customHeight="1" collapsed="1">
      <c r="B31" s="31" t="s">
        <v>91</v>
      </c>
      <c r="C31" s="52"/>
      <c r="D31" s="32"/>
      <c r="E31" s="33"/>
      <c r="F31" s="33"/>
      <c r="G31" s="33"/>
      <c r="H31" s="33"/>
      <c r="I31" s="34" t="str">
        <f t="shared" si="0"/>
        <v>FORMUŁA</v>
      </c>
      <c r="J31" s="33"/>
      <c r="K31" s="34" t="str">
        <f aca="true" t="shared" si="4" ref="K31:K60">IF(J31&lt;=0,"FORMUŁA",(I31*J31))</f>
        <v>FORMUŁA</v>
      </c>
      <c r="L31" s="35" t="str">
        <f t="shared" si="2"/>
        <v>FORMUŁA</v>
      </c>
      <c r="M31" s="36"/>
      <c r="N31" s="45" t="str">
        <f aca="true" t="shared" si="5" ref="N31:N60">IF(K31="FORMUŁA",K31,IF((L31+M31)&gt;100%,"100%",IF((L31+M31)&lt;=0%,"RYZYKO NIE MOŻE BYĆ &lt; / =0",(L31+M31))))</f>
        <v>FORMUŁA</v>
      </c>
      <c r="O31" s="10"/>
    </row>
    <row r="32" spans="2:14" ht="24.75" customHeight="1">
      <c r="B32" s="31" t="s">
        <v>113</v>
      </c>
      <c r="C32" s="52"/>
      <c r="D32" s="32"/>
      <c r="E32" s="33"/>
      <c r="F32" s="33"/>
      <c r="G32" s="33"/>
      <c r="H32" s="33"/>
      <c r="I32" s="34" t="str">
        <f t="shared" si="0"/>
        <v>FORMUŁA</v>
      </c>
      <c r="J32" s="33"/>
      <c r="K32" s="34" t="str">
        <f t="shared" si="4"/>
        <v>FORMUŁA</v>
      </c>
      <c r="L32" s="35" t="str">
        <f t="shared" si="2"/>
        <v>FORMUŁA</v>
      </c>
      <c r="M32" s="36"/>
      <c r="N32" s="45" t="str">
        <f t="shared" si="5"/>
        <v>FORMUŁA</v>
      </c>
    </row>
    <row r="33" spans="2:14" ht="24.75" customHeight="1">
      <c r="B33" s="31" t="s">
        <v>114</v>
      </c>
      <c r="C33" s="52"/>
      <c r="D33" s="32"/>
      <c r="E33" s="33"/>
      <c r="F33" s="33"/>
      <c r="G33" s="33"/>
      <c r="H33" s="33"/>
      <c r="I33" s="34" t="str">
        <f t="shared" si="0"/>
        <v>FORMUŁA</v>
      </c>
      <c r="J33" s="33"/>
      <c r="K33" s="34" t="str">
        <f t="shared" si="4"/>
        <v>FORMUŁA</v>
      </c>
      <c r="L33" s="35" t="str">
        <f t="shared" si="2"/>
        <v>FORMUŁA</v>
      </c>
      <c r="M33" s="36"/>
      <c r="N33" s="45" t="str">
        <f t="shared" si="5"/>
        <v>FORMUŁA</v>
      </c>
    </row>
    <row r="34" spans="2:14" ht="24.75" customHeight="1">
      <c r="B34" s="31" t="s">
        <v>115</v>
      </c>
      <c r="C34" s="52"/>
      <c r="D34" s="32"/>
      <c r="E34" s="33"/>
      <c r="F34" s="33"/>
      <c r="G34" s="33"/>
      <c r="H34" s="33"/>
      <c r="I34" s="34" t="str">
        <f aca="true" t="shared" si="6" ref="I34:I60">IF((E34+F34+G34+H34)&lt;=0,"FORMUŁA",((E34*$E$9)+(F34*$F$9)+(G34*$G$9)+(H34*$H$9)))</f>
        <v>FORMUŁA</v>
      </c>
      <c r="J34" s="33"/>
      <c r="K34" s="34" t="str">
        <f t="shared" si="4"/>
        <v>FORMUŁA</v>
      </c>
      <c r="L34" s="35" t="str">
        <f t="shared" si="2"/>
        <v>FORMUŁA</v>
      </c>
      <c r="M34" s="36"/>
      <c r="N34" s="45" t="str">
        <f t="shared" si="5"/>
        <v>FORMUŁA</v>
      </c>
    </row>
    <row r="35" spans="2:15" ht="24.75" customHeight="1">
      <c r="B35" s="31" t="s">
        <v>116</v>
      </c>
      <c r="C35" s="52"/>
      <c r="D35" s="32"/>
      <c r="E35" s="33"/>
      <c r="F35" s="33"/>
      <c r="G35" s="33"/>
      <c r="H35" s="33"/>
      <c r="I35" s="34" t="str">
        <f t="shared" si="6"/>
        <v>FORMUŁA</v>
      </c>
      <c r="J35" s="33"/>
      <c r="K35" s="34" t="str">
        <f t="shared" si="4"/>
        <v>FORMUŁA</v>
      </c>
      <c r="L35" s="35" t="str">
        <f t="shared" si="2"/>
        <v>FORMUŁA</v>
      </c>
      <c r="M35" s="36"/>
      <c r="N35" s="45" t="str">
        <f t="shared" si="5"/>
        <v>FORMUŁA</v>
      </c>
      <c r="O35" s="10"/>
    </row>
    <row r="36" spans="2:14" ht="24.75" customHeight="1">
      <c r="B36" s="31" t="s">
        <v>117</v>
      </c>
      <c r="C36" s="52"/>
      <c r="D36" s="32"/>
      <c r="E36" s="33"/>
      <c r="F36" s="33"/>
      <c r="G36" s="33"/>
      <c r="H36" s="33"/>
      <c r="I36" s="34" t="str">
        <f t="shared" si="6"/>
        <v>FORMUŁA</v>
      </c>
      <c r="J36" s="33"/>
      <c r="K36" s="34" t="str">
        <f t="shared" si="4"/>
        <v>FORMUŁA</v>
      </c>
      <c r="L36" s="35" t="str">
        <f t="shared" si="2"/>
        <v>FORMUŁA</v>
      </c>
      <c r="M36" s="36"/>
      <c r="N36" s="45" t="str">
        <f t="shared" si="5"/>
        <v>FORMUŁA</v>
      </c>
    </row>
    <row r="37" spans="2:14" ht="24.75" customHeight="1">
      <c r="B37" s="31" t="s">
        <v>118</v>
      </c>
      <c r="C37" s="52"/>
      <c r="D37" s="32"/>
      <c r="E37" s="33"/>
      <c r="F37" s="33"/>
      <c r="G37" s="33"/>
      <c r="H37" s="33"/>
      <c r="I37" s="34" t="str">
        <f t="shared" si="6"/>
        <v>FORMUŁA</v>
      </c>
      <c r="J37" s="33"/>
      <c r="K37" s="34" t="str">
        <f t="shared" si="4"/>
        <v>FORMUŁA</v>
      </c>
      <c r="L37" s="35" t="str">
        <f t="shared" si="2"/>
        <v>FORMUŁA</v>
      </c>
      <c r="M37" s="36"/>
      <c r="N37" s="45" t="str">
        <f t="shared" si="5"/>
        <v>FORMUŁA</v>
      </c>
    </row>
    <row r="38" spans="2:14" ht="24.75" customHeight="1">
      <c r="B38" s="31" t="s">
        <v>119</v>
      </c>
      <c r="C38" s="52"/>
      <c r="D38" s="32"/>
      <c r="E38" s="33"/>
      <c r="F38" s="33"/>
      <c r="G38" s="33"/>
      <c r="H38" s="33"/>
      <c r="I38" s="34" t="str">
        <f t="shared" si="6"/>
        <v>FORMUŁA</v>
      </c>
      <c r="J38" s="33"/>
      <c r="K38" s="34" t="str">
        <f t="shared" si="4"/>
        <v>FORMUŁA</v>
      </c>
      <c r="L38" s="35" t="str">
        <f t="shared" si="2"/>
        <v>FORMUŁA</v>
      </c>
      <c r="M38" s="36"/>
      <c r="N38" s="45" t="str">
        <f t="shared" si="5"/>
        <v>FORMUŁA</v>
      </c>
    </row>
    <row r="39" spans="2:15" ht="24.75" customHeight="1">
      <c r="B39" s="31" t="s">
        <v>120</v>
      </c>
      <c r="C39" s="52"/>
      <c r="D39" s="32"/>
      <c r="E39" s="33"/>
      <c r="F39" s="33"/>
      <c r="G39" s="33"/>
      <c r="H39" s="33"/>
      <c r="I39" s="34" t="str">
        <f t="shared" si="6"/>
        <v>FORMUŁA</v>
      </c>
      <c r="J39" s="33"/>
      <c r="K39" s="34" t="str">
        <f t="shared" si="4"/>
        <v>FORMUŁA</v>
      </c>
      <c r="L39" s="35" t="str">
        <f t="shared" si="2"/>
        <v>FORMUŁA</v>
      </c>
      <c r="M39" s="36"/>
      <c r="N39" s="45" t="str">
        <f t="shared" si="5"/>
        <v>FORMUŁA</v>
      </c>
      <c r="O39" s="10"/>
    </row>
    <row r="40" spans="2:14" ht="24.75" customHeight="1">
      <c r="B40" s="31" t="s">
        <v>121</v>
      </c>
      <c r="C40" s="52"/>
      <c r="D40" s="32"/>
      <c r="E40" s="33"/>
      <c r="F40" s="33"/>
      <c r="G40" s="33"/>
      <c r="H40" s="33"/>
      <c r="I40" s="34" t="str">
        <f t="shared" si="6"/>
        <v>FORMUŁA</v>
      </c>
      <c r="J40" s="33"/>
      <c r="K40" s="34" t="str">
        <f t="shared" si="4"/>
        <v>FORMUŁA</v>
      </c>
      <c r="L40" s="35" t="str">
        <f t="shared" si="2"/>
        <v>FORMUŁA</v>
      </c>
      <c r="M40" s="36"/>
      <c r="N40" s="45" t="str">
        <f t="shared" si="5"/>
        <v>FORMUŁA</v>
      </c>
    </row>
    <row r="41" spans="2:14" ht="24.75" customHeight="1">
      <c r="B41" s="31" t="s">
        <v>122</v>
      </c>
      <c r="C41" s="52"/>
      <c r="D41" s="32"/>
      <c r="E41" s="33"/>
      <c r="F41" s="33"/>
      <c r="G41" s="33"/>
      <c r="H41" s="33"/>
      <c r="I41" s="34" t="str">
        <f t="shared" si="6"/>
        <v>FORMUŁA</v>
      </c>
      <c r="J41" s="33"/>
      <c r="K41" s="34" t="str">
        <f t="shared" si="4"/>
        <v>FORMUŁA</v>
      </c>
      <c r="L41" s="35" t="str">
        <f t="shared" si="2"/>
        <v>FORMUŁA</v>
      </c>
      <c r="M41" s="36"/>
      <c r="N41" s="45" t="str">
        <f t="shared" si="5"/>
        <v>FORMUŁA</v>
      </c>
    </row>
    <row r="42" spans="2:14" ht="24.75" customHeight="1">
      <c r="B42" s="31" t="s">
        <v>123</v>
      </c>
      <c r="C42" s="52"/>
      <c r="D42" s="32"/>
      <c r="E42" s="33"/>
      <c r="F42" s="33"/>
      <c r="G42" s="33"/>
      <c r="H42" s="33"/>
      <c r="I42" s="34" t="str">
        <f t="shared" si="6"/>
        <v>FORMUŁA</v>
      </c>
      <c r="J42" s="33"/>
      <c r="K42" s="34" t="str">
        <f t="shared" si="4"/>
        <v>FORMUŁA</v>
      </c>
      <c r="L42" s="35" t="str">
        <f t="shared" si="2"/>
        <v>FORMUŁA</v>
      </c>
      <c r="M42" s="36"/>
      <c r="N42" s="45" t="str">
        <f t="shared" si="5"/>
        <v>FORMUŁA</v>
      </c>
    </row>
    <row r="43" spans="2:15" ht="24.75" customHeight="1">
      <c r="B43" s="31" t="s">
        <v>124</v>
      </c>
      <c r="C43" s="52"/>
      <c r="D43" s="32"/>
      <c r="E43" s="33"/>
      <c r="F43" s="33"/>
      <c r="G43" s="33"/>
      <c r="H43" s="33"/>
      <c r="I43" s="34" t="str">
        <f t="shared" si="6"/>
        <v>FORMUŁA</v>
      </c>
      <c r="J43" s="33"/>
      <c r="K43" s="34" t="str">
        <f t="shared" si="4"/>
        <v>FORMUŁA</v>
      </c>
      <c r="L43" s="35" t="str">
        <f t="shared" si="2"/>
        <v>FORMUŁA</v>
      </c>
      <c r="M43" s="36"/>
      <c r="N43" s="45" t="str">
        <f t="shared" si="5"/>
        <v>FORMUŁA</v>
      </c>
      <c r="O43" s="10"/>
    </row>
    <row r="44" spans="2:14" ht="24.75" customHeight="1">
      <c r="B44" s="31" t="s">
        <v>125</v>
      </c>
      <c r="C44" s="52"/>
      <c r="D44" s="32"/>
      <c r="E44" s="33"/>
      <c r="F44" s="33"/>
      <c r="G44" s="33"/>
      <c r="H44" s="33"/>
      <c r="I44" s="34" t="str">
        <f t="shared" si="6"/>
        <v>FORMUŁA</v>
      </c>
      <c r="J44" s="33"/>
      <c r="K44" s="34" t="str">
        <f t="shared" si="4"/>
        <v>FORMUŁA</v>
      </c>
      <c r="L44" s="35" t="str">
        <f t="shared" si="2"/>
        <v>FORMUŁA</v>
      </c>
      <c r="M44" s="36"/>
      <c r="N44" s="45" t="str">
        <f t="shared" si="5"/>
        <v>FORMUŁA</v>
      </c>
    </row>
    <row r="45" spans="2:14" ht="24.75" customHeight="1">
      <c r="B45" s="31" t="s">
        <v>126</v>
      </c>
      <c r="C45" s="52"/>
      <c r="D45" s="32"/>
      <c r="E45" s="33"/>
      <c r="F45" s="33"/>
      <c r="G45" s="33"/>
      <c r="H45" s="33"/>
      <c r="I45" s="34" t="str">
        <f t="shared" si="6"/>
        <v>FORMUŁA</v>
      </c>
      <c r="J45" s="33"/>
      <c r="K45" s="34" t="str">
        <f t="shared" si="4"/>
        <v>FORMUŁA</v>
      </c>
      <c r="L45" s="35" t="str">
        <f t="shared" si="2"/>
        <v>FORMUŁA</v>
      </c>
      <c r="M45" s="36"/>
      <c r="N45" s="45" t="str">
        <f t="shared" si="5"/>
        <v>FORMUŁA</v>
      </c>
    </row>
    <row r="46" spans="2:14" ht="24.75" customHeight="1">
      <c r="B46" s="31" t="s">
        <v>127</v>
      </c>
      <c r="C46" s="52"/>
      <c r="D46" s="32"/>
      <c r="E46" s="33"/>
      <c r="F46" s="33"/>
      <c r="G46" s="33"/>
      <c r="H46" s="33"/>
      <c r="I46" s="34" t="str">
        <f t="shared" si="6"/>
        <v>FORMUŁA</v>
      </c>
      <c r="J46" s="33"/>
      <c r="K46" s="34" t="str">
        <f t="shared" si="4"/>
        <v>FORMUŁA</v>
      </c>
      <c r="L46" s="35" t="str">
        <f t="shared" si="2"/>
        <v>FORMUŁA</v>
      </c>
      <c r="M46" s="36"/>
      <c r="N46" s="45" t="str">
        <f t="shared" si="5"/>
        <v>FORMUŁA</v>
      </c>
    </row>
    <row r="47" spans="2:15" ht="24.75" customHeight="1">
      <c r="B47" s="31" t="s">
        <v>128</v>
      </c>
      <c r="C47" s="52"/>
      <c r="D47" s="32"/>
      <c r="E47" s="33"/>
      <c r="F47" s="33"/>
      <c r="G47" s="33"/>
      <c r="H47" s="33"/>
      <c r="I47" s="34" t="str">
        <f t="shared" si="6"/>
        <v>FORMUŁA</v>
      </c>
      <c r="J47" s="33"/>
      <c r="K47" s="34" t="str">
        <f t="shared" si="4"/>
        <v>FORMUŁA</v>
      </c>
      <c r="L47" s="35" t="str">
        <f t="shared" si="2"/>
        <v>FORMUŁA</v>
      </c>
      <c r="M47" s="36"/>
      <c r="N47" s="45" t="str">
        <f t="shared" si="5"/>
        <v>FORMUŁA</v>
      </c>
      <c r="O47" s="10"/>
    </row>
    <row r="48" spans="2:14" ht="24.75" customHeight="1">
      <c r="B48" s="31" t="s">
        <v>129</v>
      </c>
      <c r="C48" s="52"/>
      <c r="D48" s="32"/>
      <c r="E48" s="33"/>
      <c r="F48" s="33"/>
      <c r="G48" s="33"/>
      <c r="H48" s="33"/>
      <c r="I48" s="34" t="str">
        <f t="shared" si="6"/>
        <v>FORMUŁA</v>
      </c>
      <c r="J48" s="33"/>
      <c r="K48" s="34" t="str">
        <f t="shared" si="4"/>
        <v>FORMUŁA</v>
      </c>
      <c r="L48" s="35" t="str">
        <f t="shared" si="2"/>
        <v>FORMUŁA</v>
      </c>
      <c r="M48" s="36"/>
      <c r="N48" s="45" t="str">
        <f t="shared" si="5"/>
        <v>FORMUŁA</v>
      </c>
    </row>
    <row r="49" spans="2:14" ht="24.75" customHeight="1">
      <c r="B49" s="31" t="s">
        <v>130</v>
      </c>
      <c r="C49" s="52"/>
      <c r="D49" s="32"/>
      <c r="E49" s="33"/>
      <c r="F49" s="33"/>
      <c r="G49" s="33"/>
      <c r="H49" s="33"/>
      <c r="I49" s="34" t="str">
        <f t="shared" si="6"/>
        <v>FORMUŁA</v>
      </c>
      <c r="J49" s="33"/>
      <c r="K49" s="34" t="str">
        <f t="shared" si="4"/>
        <v>FORMUŁA</v>
      </c>
      <c r="L49" s="35" t="str">
        <f t="shared" si="2"/>
        <v>FORMUŁA</v>
      </c>
      <c r="M49" s="36"/>
      <c r="N49" s="45" t="str">
        <f t="shared" si="5"/>
        <v>FORMUŁA</v>
      </c>
    </row>
    <row r="50" spans="2:15" ht="24.75" customHeight="1" collapsed="1">
      <c r="B50" s="31" t="s">
        <v>131</v>
      </c>
      <c r="C50" s="52"/>
      <c r="D50" s="32"/>
      <c r="E50" s="33"/>
      <c r="F50" s="33"/>
      <c r="G50" s="33"/>
      <c r="H50" s="33"/>
      <c r="I50" s="34" t="str">
        <f t="shared" si="6"/>
        <v>FORMUŁA</v>
      </c>
      <c r="J50" s="33"/>
      <c r="K50" s="34" t="str">
        <f t="shared" si="4"/>
        <v>FORMUŁA</v>
      </c>
      <c r="L50" s="35" t="str">
        <f t="shared" si="2"/>
        <v>FORMUŁA</v>
      </c>
      <c r="M50" s="36"/>
      <c r="N50" s="45" t="str">
        <f t="shared" si="5"/>
        <v>FORMUŁA</v>
      </c>
      <c r="O50" s="10"/>
    </row>
    <row r="51" spans="2:14" ht="24.75" customHeight="1">
      <c r="B51" s="31" t="s">
        <v>132</v>
      </c>
      <c r="C51" s="52"/>
      <c r="D51" s="32"/>
      <c r="E51" s="33"/>
      <c r="F51" s="33"/>
      <c r="G51" s="33"/>
      <c r="H51" s="33"/>
      <c r="I51" s="34" t="str">
        <f t="shared" si="6"/>
        <v>FORMUŁA</v>
      </c>
      <c r="J51" s="33"/>
      <c r="K51" s="34" t="str">
        <f t="shared" si="4"/>
        <v>FORMUŁA</v>
      </c>
      <c r="L51" s="35" t="str">
        <f t="shared" si="2"/>
        <v>FORMUŁA</v>
      </c>
      <c r="M51" s="36"/>
      <c r="N51" s="45" t="str">
        <f t="shared" si="5"/>
        <v>FORMUŁA</v>
      </c>
    </row>
    <row r="52" spans="2:14" ht="24.75" customHeight="1">
      <c r="B52" s="31" t="s">
        <v>133</v>
      </c>
      <c r="C52" s="52"/>
      <c r="D52" s="32"/>
      <c r="E52" s="33"/>
      <c r="F52" s="33"/>
      <c r="G52" s="33"/>
      <c r="H52" s="33"/>
      <c r="I52" s="34" t="str">
        <f t="shared" si="6"/>
        <v>FORMUŁA</v>
      </c>
      <c r="J52" s="33"/>
      <c r="K52" s="34" t="str">
        <f t="shared" si="4"/>
        <v>FORMUŁA</v>
      </c>
      <c r="L52" s="35" t="str">
        <f t="shared" si="2"/>
        <v>FORMUŁA</v>
      </c>
      <c r="M52" s="36"/>
      <c r="N52" s="45" t="str">
        <f t="shared" si="5"/>
        <v>FORMUŁA</v>
      </c>
    </row>
    <row r="53" spans="2:14" ht="24.75" customHeight="1">
      <c r="B53" s="31" t="s">
        <v>134</v>
      </c>
      <c r="C53" s="52"/>
      <c r="D53" s="32"/>
      <c r="E53" s="33"/>
      <c r="F53" s="33"/>
      <c r="G53" s="33"/>
      <c r="H53" s="33"/>
      <c r="I53" s="34" t="str">
        <f t="shared" si="6"/>
        <v>FORMUŁA</v>
      </c>
      <c r="J53" s="33"/>
      <c r="K53" s="34" t="str">
        <f t="shared" si="4"/>
        <v>FORMUŁA</v>
      </c>
      <c r="L53" s="35" t="str">
        <f t="shared" si="2"/>
        <v>FORMUŁA</v>
      </c>
      <c r="M53" s="36"/>
      <c r="N53" s="45" t="str">
        <f t="shared" si="5"/>
        <v>FORMUŁA</v>
      </c>
    </row>
    <row r="54" spans="2:15" ht="24.75" customHeight="1">
      <c r="B54" s="31" t="s">
        <v>135</v>
      </c>
      <c r="C54" s="52"/>
      <c r="D54" s="32"/>
      <c r="E54" s="33"/>
      <c r="F54" s="33"/>
      <c r="G54" s="33"/>
      <c r="H54" s="33"/>
      <c r="I54" s="34" t="str">
        <f t="shared" si="6"/>
        <v>FORMUŁA</v>
      </c>
      <c r="J54" s="33"/>
      <c r="K54" s="34" t="str">
        <f t="shared" si="4"/>
        <v>FORMUŁA</v>
      </c>
      <c r="L54" s="35" t="str">
        <f t="shared" si="2"/>
        <v>FORMUŁA</v>
      </c>
      <c r="M54" s="36"/>
      <c r="N54" s="45" t="str">
        <f t="shared" si="5"/>
        <v>FORMUŁA</v>
      </c>
      <c r="O54" s="10"/>
    </row>
    <row r="55" spans="2:14" ht="24.75" customHeight="1">
      <c r="B55" s="31" t="s">
        <v>136</v>
      </c>
      <c r="C55" s="52"/>
      <c r="D55" s="32"/>
      <c r="E55" s="33"/>
      <c r="F55" s="33"/>
      <c r="G55" s="33"/>
      <c r="H55" s="33"/>
      <c r="I55" s="34" t="str">
        <f t="shared" si="6"/>
        <v>FORMUŁA</v>
      </c>
      <c r="J55" s="33"/>
      <c r="K55" s="34" t="str">
        <f t="shared" si="4"/>
        <v>FORMUŁA</v>
      </c>
      <c r="L55" s="35" t="str">
        <f t="shared" si="2"/>
        <v>FORMUŁA</v>
      </c>
      <c r="M55" s="36"/>
      <c r="N55" s="45" t="str">
        <f t="shared" si="5"/>
        <v>FORMUŁA</v>
      </c>
    </row>
    <row r="56" spans="2:14" ht="24.75" customHeight="1">
      <c r="B56" s="31" t="s">
        <v>137</v>
      </c>
      <c r="C56" s="52"/>
      <c r="D56" s="32"/>
      <c r="E56" s="33"/>
      <c r="F56" s="33"/>
      <c r="G56" s="33"/>
      <c r="H56" s="33"/>
      <c r="I56" s="34" t="str">
        <f t="shared" si="6"/>
        <v>FORMUŁA</v>
      </c>
      <c r="J56" s="33"/>
      <c r="K56" s="34" t="str">
        <f t="shared" si="4"/>
        <v>FORMUŁA</v>
      </c>
      <c r="L56" s="35" t="str">
        <f t="shared" si="2"/>
        <v>FORMUŁA</v>
      </c>
      <c r="M56" s="36"/>
      <c r="N56" s="45" t="str">
        <f t="shared" si="5"/>
        <v>FORMUŁA</v>
      </c>
    </row>
    <row r="57" spans="2:14" ht="24.75" customHeight="1">
      <c r="B57" s="31" t="s">
        <v>138</v>
      </c>
      <c r="C57" s="52"/>
      <c r="D57" s="32"/>
      <c r="E57" s="33"/>
      <c r="F57" s="33"/>
      <c r="G57" s="33"/>
      <c r="H57" s="33"/>
      <c r="I57" s="34" t="str">
        <f t="shared" si="6"/>
        <v>FORMUŁA</v>
      </c>
      <c r="J57" s="33"/>
      <c r="K57" s="34" t="str">
        <f t="shared" si="4"/>
        <v>FORMUŁA</v>
      </c>
      <c r="L57" s="35" t="str">
        <f t="shared" si="2"/>
        <v>FORMUŁA</v>
      </c>
      <c r="M57" s="36"/>
      <c r="N57" s="45" t="str">
        <f t="shared" si="5"/>
        <v>FORMUŁA</v>
      </c>
    </row>
    <row r="58" spans="2:15" ht="24.75" customHeight="1">
      <c r="B58" s="31" t="s">
        <v>139</v>
      </c>
      <c r="C58" s="52"/>
      <c r="D58" s="32"/>
      <c r="E58" s="33"/>
      <c r="F58" s="33"/>
      <c r="G58" s="33"/>
      <c r="H58" s="33"/>
      <c r="I58" s="34" t="str">
        <f t="shared" si="6"/>
        <v>FORMUŁA</v>
      </c>
      <c r="J58" s="33"/>
      <c r="K58" s="34" t="str">
        <f t="shared" si="4"/>
        <v>FORMUŁA</v>
      </c>
      <c r="L58" s="35" t="str">
        <f t="shared" si="2"/>
        <v>FORMUŁA</v>
      </c>
      <c r="M58" s="36"/>
      <c r="N58" s="45" t="str">
        <f t="shared" si="5"/>
        <v>FORMUŁA</v>
      </c>
      <c r="O58" s="10"/>
    </row>
    <row r="59" spans="2:14" ht="24.75" customHeight="1">
      <c r="B59" s="31" t="s">
        <v>140</v>
      </c>
      <c r="C59" s="52"/>
      <c r="D59" s="32"/>
      <c r="E59" s="33"/>
      <c r="F59" s="33"/>
      <c r="G59" s="33"/>
      <c r="H59" s="33"/>
      <c r="I59" s="34" t="str">
        <f t="shared" si="6"/>
        <v>FORMUŁA</v>
      </c>
      <c r="J59" s="33"/>
      <c r="K59" s="34" t="str">
        <f t="shared" si="4"/>
        <v>FORMUŁA</v>
      </c>
      <c r="L59" s="35" t="str">
        <f t="shared" si="2"/>
        <v>FORMUŁA</v>
      </c>
      <c r="M59" s="36"/>
      <c r="N59" s="45" t="str">
        <f t="shared" si="5"/>
        <v>FORMUŁA</v>
      </c>
    </row>
    <row r="60" spans="2:14" ht="24.75" customHeight="1">
      <c r="B60" s="31" t="s">
        <v>141</v>
      </c>
      <c r="C60" s="52"/>
      <c r="D60" s="32"/>
      <c r="E60" s="33"/>
      <c r="F60" s="33"/>
      <c r="G60" s="33"/>
      <c r="H60" s="33"/>
      <c r="I60" s="34" t="str">
        <f t="shared" si="6"/>
        <v>FORMUŁA</v>
      </c>
      <c r="J60" s="33"/>
      <c r="K60" s="34" t="str">
        <f t="shared" si="4"/>
        <v>FORMUŁA</v>
      </c>
      <c r="L60" s="35" t="str">
        <f t="shared" si="2"/>
        <v>FORMUŁA</v>
      </c>
      <c r="M60" s="36"/>
      <c r="N60" s="45" t="str">
        <f t="shared" si="5"/>
        <v>FORMUŁA</v>
      </c>
    </row>
    <row r="61" spans="2:14" ht="24.75" customHeight="1">
      <c r="B61" s="31" t="s">
        <v>142</v>
      </c>
      <c r="C61" s="52"/>
      <c r="D61" s="32"/>
      <c r="E61" s="33"/>
      <c r="F61" s="33"/>
      <c r="G61" s="33"/>
      <c r="H61" s="33"/>
      <c r="I61" s="34" t="str">
        <f>IF((E61+F61+G61+H61)&lt;=0,"FORMUŁA",((E61*$E$9)+(F61*$F$9)+(G61*$G$9)+(H61*$H$9)))</f>
        <v>FORMUŁA</v>
      </c>
      <c r="J61" s="33"/>
      <c r="K61" s="34" t="str">
        <f>IF(J61&lt;=0,"FORMUŁA",(I61*J61))</f>
        <v>FORMUŁA</v>
      </c>
      <c r="L61" s="35" t="str">
        <f t="shared" si="2"/>
        <v>FORMUŁA</v>
      </c>
      <c r="M61" s="36"/>
      <c r="N61" s="45" t="str">
        <f>IF(K61="FORMUŁA",K61,IF((L61+M61)&gt;100%,"100%",IF((L61+M61)&lt;=0%,"RYZYKO NIE MOŻE BYĆ &lt; / =0",(L61+M61))))</f>
        <v>FORMUŁA</v>
      </c>
    </row>
    <row r="62" spans="1:6" ht="12.75">
      <c r="A62" s="16"/>
      <c r="B62" s="16"/>
      <c r="C62" s="16"/>
      <c r="D62" s="16"/>
      <c r="E62" s="16" t="s">
        <v>64</v>
      </c>
      <c r="F62" s="16"/>
    </row>
    <row r="63" spans="1:6" ht="12.75">
      <c r="A63" s="16"/>
      <c r="B63" s="16">
        <v>1</v>
      </c>
      <c r="C63" s="16"/>
      <c r="D63" s="16"/>
      <c r="E63" s="17">
        <v>0</v>
      </c>
      <c r="F63" s="16"/>
    </row>
    <row r="64" spans="1:6" ht="12.75">
      <c r="A64" s="16"/>
      <c r="B64" s="16">
        <v>2</v>
      </c>
      <c r="C64" s="16"/>
      <c r="D64" s="16"/>
      <c r="E64" s="17">
        <v>0.1</v>
      </c>
      <c r="F64" s="16"/>
    </row>
    <row r="65" spans="1:6" ht="12.75">
      <c r="A65" s="16"/>
      <c r="B65" s="16">
        <v>3</v>
      </c>
      <c r="C65" s="16"/>
      <c r="D65" s="16"/>
      <c r="E65" s="17">
        <v>0.2</v>
      </c>
      <c r="F65" s="16"/>
    </row>
    <row r="66" spans="1:6" ht="12.75">
      <c r="A66" s="16"/>
      <c r="B66" s="16">
        <v>4</v>
      </c>
      <c r="C66" s="16"/>
      <c r="D66" s="16"/>
      <c r="E66" s="16"/>
      <c r="F66" s="16"/>
    </row>
    <row r="67" spans="1:6" ht="12.75">
      <c r="A67" s="16"/>
      <c r="B67" s="16">
        <v>5</v>
      </c>
      <c r="C67" s="16"/>
      <c r="D67" s="16"/>
      <c r="E67" s="16"/>
      <c r="F67" s="16"/>
    </row>
    <row r="68" spans="1:6" ht="12.75">
      <c r="A68" s="16"/>
      <c r="B68" s="16"/>
      <c r="C68" s="16"/>
      <c r="D68" s="16"/>
      <c r="E68" s="16"/>
      <c r="F68" s="16"/>
    </row>
    <row r="69" spans="1:6" ht="12.75">
      <c r="A69" s="16"/>
      <c r="B69" s="16"/>
      <c r="C69" s="16"/>
      <c r="D69" s="16"/>
      <c r="E69" s="16"/>
      <c r="F69" s="16"/>
    </row>
    <row r="70" spans="1:6" ht="12.75">
      <c r="A70" s="16"/>
      <c r="B70" s="16"/>
      <c r="C70" s="16"/>
      <c r="D70" s="16"/>
      <c r="E70" s="16"/>
      <c r="F70" s="16"/>
    </row>
    <row r="71" spans="1:6" ht="12.75">
      <c r="A71" s="16"/>
      <c r="B71" s="16"/>
      <c r="C71" s="16"/>
      <c r="D71" s="16"/>
      <c r="E71" s="16"/>
      <c r="F71" s="16"/>
    </row>
    <row r="72" spans="1:6" ht="12.75">
      <c r="A72" s="16"/>
      <c r="B72" s="16"/>
      <c r="C72" s="16"/>
      <c r="D72" s="16"/>
      <c r="E72" s="16"/>
      <c r="F72" s="16"/>
    </row>
    <row r="73" spans="1:6" ht="12.75">
      <c r="A73" s="16"/>
      <c r="B73" s="16"/>
      <c r="C73" s="16"/>
      <c r="D73" s="16"/>
      <c r="E73" s="16"/>
      <c r="F73" s="16"/>
    </row>
    <row r="74" spans="1:6" ht="12.75">
      <c r="A74" s="16"/>
      <c r="B74" s="16"/>
      <c r="C74" s="16"/>
      <c r="D74" s="16"/>
      <c r="E74" s="16"/>
      <c r="F74" s="16"/>
    </row>
    <row r="75" spans="1:6" ht="12.75">
      <c r="A75" s="16"/>
      <c r="B75" s="16"/>
      <c r="C75" s="16"/>
      <c r="D75" s="16"/>
      <c r="E75" s="16"/>
      <c r="F75" s="16"/>
    </row>
    <row r="76" spans="1:6" ht="12.75">
      <c r="A76" s="16"/>
      <c r="B76" s="16"/>
      <c r="C76" s="16"/>
      <c r="D76" s="16"/>
      <c r="E76" s="16"/>
      <c r="F76" s="16"/>
    </row>
    <row r="77" spans="1:6" ht="12.75">
      <c r="A77" s="16"/>
      <c r="B77" s="16"/>
      <c r="C77" s="16"/>
      <c r="D77" s="16"/>
      <c r="E77" s="16"/>
      <c r="F77" s="16"/>
    </row>
    <row r="78" spans="1:6" ht="12.75">
      <c r="A78" s="16"/>
      <c r="B78" s="16"/>
      <c r="C78" s="16"/>
      <c r="D78" s="16"/>
      <c r="E78" s="16"/>
      <c r="F78" s="16"/>
    </row>
    <row r="79" spans="1:6" ht="12.75">
      <c r="A79" s="16"/>
      <c r="B79" s="16"/>
      <c r="C79" s="16"/>
      <c r="D79" s="16"/>
      <c r="E79" s="16"/>
      <c r="F79" s="16"/>
    </row>
    <row r="80" spans="1:6" ht="12.75">
      <c r="A80" s="16"/>
      <c r="B80" s="16"/>
      <c r="C80" s="16"/>
      <c r="D80" s="16"/>
      <c r="E80" s="16"/>
      <c r="F80" s="16"/>
    </row>
    <row r="81" spans="1:6" ht="12.75">
      <c r="A81" s="16"/>
      <c r="B81" s="16"/>
      <c r="C81" s="16"/>
      <c r="D81" s="16"/>
      <c r="E81" s="16"/>
      <c r="F81" s="16"/>
    </row>
    <row r="82" spans="1:6" ht="12.75">
      <c r="A82" s="16"/>
      <c r="B82" s="16"/>
      <c r="C82" s="16"/>
      <c r="D82" s="16"/>
      <c r="E82" s="16"/>
      <c r="F82" s="16"/>
    </row>
    <row r="83" spans="1:6" ht="12.75">
      <c r="A83" s="16"/>
      <c r="B83" s="16"/>
      <c r="C83" s="16"/>
      <c r="D83" s="16"/>
      <c r="E83" s="16"/>
      <c r="F83" s="16"/>
    </row>
    <row r="84" spans="1:6" ht="12.75">
      <c r="A84" s="16"/>
      <c r="B84" s="16"/>
      <c r="C84" s="16"/>
      <c r="D84" s="16"/>
      <c r="E84" s="16"/>
      <c r="F84" s="16"/>
    </row>
    <row r="85" spans="1:6" ht="12.75">
      <c r="A85" s="16"/>
      <c r="B85" s="16"/>
      <c r="C85" s="16"/>
      <c r="D85" s="16"/>
      <c r="E85" s="16"/>
      <c r="F85" s="16"/>
    </row>
    <row r="86" spans="1:6" ht="12.75">
      <c r="A86" s="16"/>
      <c r="B86" s="16"/>
      <c r="C86" s="16"/>
      <c r="D86" s="16"/>
      <c r="E86" s="16"/>
      <c r="F86" s="16"/>
    </row>
    <row r="87" spans="1:6" ht="12.75">
      <c r="A87" s="16"/>
      <c r="B87" s="16"/>
      <c r="C87" s="16"/>
      <c r="D87" s="16"/>
      <c r="E87" s="16"/>
      <c r="F87" s="16"/>
    </row>
    <row r="88" spans="1:6" ht="12.75">
      <c r="A88" s="16"/>
      <c r="B88" s="16"/>
      <c r="C88" s="16"/>
      <c r="D88" s="16"/>
      <c r="E88" s="16"/>
      <c r="F88" s="16"/>
    </row>
    <row r="89" spans="1:6" ht="12.75">
      <c r="A89" s="16"/>
      <c r="B89" s="16"/>
      <c r="C89" s="16"/>
      <c r="D89" s="16"/>
      <c r="E89" s="16"/>
      <c r="F89" s="16"/>
    </row>
    <row r="90" spans="1:6" ht="12.75">
      <c r="A90" s="16"/>
      <c r="B90" s="16"/>
      <c r="C90" s="16"/>
      <c r="D90" s="16"/>
      <c r="E90" s="16"/>
      <c r="F90" s="16"/>
    </row>
    <row r="91" spans="1:6" ht="12.75">
      <c r="A91" s="16"/>
      <c r="B91" s="16"/>
      <c r="C91" s="16"/>
      <c r="D91" s="16"/>
      <c r="E91" s="16"/>
      <c r="F91" s="16"/>
    </row>
    <row r="92" spans="1:6" ht="12.75">
      <c r="A92" s="16"/>
      <c r="B92" s="16"/>
      <c r="C92" s="16"/>
      <c r="D92" s="16"/>
      <c r="E92" s="16"/>
      <c r="F92" s="16"/>
    </row>
    <row r="93" spans="1:6" ht="12.75">
      <c r="A93" s="16"/>
      <c r="B93" s="16"/>
      <c r="C93" s="16"/>
      <c r="D93" s="16"/>
      <c r="E93" s="16"/>
      <c r="F93" s="16"/>
    </row>
    <row r="94" spans="1:6" ht="12.75">
      <c r="A94" s="16"/>
      <c r="B94" s="16"/>
      <c r="C94" s="16"/>
      <c r="D94" s="16"/>
      <c r="E94" s="16"/>
      <c r="F94" s="16"/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/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6"/>
      <c r="B98" s="16"/>
      <c r="C98" s="16"/>
      <c r="D98" s="16"/>
      <c r="E98" s="16"/>
      <c r="F98" s="16"/>
    </row>
    <row r="99" spans="1:6" ht="12.75">
      <c r="A99" s="16"/>
      <c r="B99" s="16"/>
      <c r="C99" s="16"/>
      <c r="D99" s="16"/>
      <c r="E99" s="16"/>
      <c r="F99" s="16"/>
    </row>
    <row r="100" spans="1:6" ht="12.75">
      <c r="A100" s="16"/>
      <c r="B100" s="16"/>
      <c r="C100" s="16"/>
      <c r="D100" s="16"/>
      <c r="E100" s="16"/>
      <c r="F100" s="16"/>
    </row>
    <row r="101" spans="1:6" ht="12.75">
      <c r="A101" s="16"/>
      <c r="B101" s="16"/>
      <c r="C101" s="16"/>
      <c r="D101" s="16"/>
      <c r="E101" s="16"/>
      <c r="F101" s="16"/>
    </row>
    <row r="102" spans="1:6" ht="12.75">
      <c r="A102" s="16"/>
      <c r="B102" s="16"/>
      <c r="C102" s="16"/>
      <c r="D102" s="16"/>
      <c r="E102" s="16"/>
      <c r="F102" s="16"/>
    </row>
    <row r="243" ht="12.75">
      <c r="C243" s="17">
        <v>-0.2</v>
      </c>
    </row>
    <row r="244" ht="12.75">
      <c r="C244" s="17">
        <f>C243+1%</f>
        <v>-0.19</v>
      </c>
    </row>
    <row r="245" ht="12.75">
      <c r="C245" s="17">
        <f aca="true" t="shared" si="7" ref="C245:C283">C244+1%</f>
        <v>-0.18</v>
      </c>
    </row>
    <row r="246" ht="12.75">
      <c r="C246" s="17">
        <f t="shared" si="7"/>
        <v>-0.16999999999999998</v>
      </c>
    </row>
    <row r="247" ht="12.75">
      <c r="C247" s="17">
        <f t="shared" si="7"/>
        <v>-0.15999999999999998</v>
      </c>
    </row>
    <row r="248" ht="12.75">
      <c r="C248" s="17">
        <f t="shared" si="7"/>
        <v>-0.14999999999999997</v>
      </c>
    </row>
    <row r="249" ht="12.75">
      <c r="C249" s="17">
        <f t="shared" si="7"/>
        <v>-0.13999999999999996</v>
      </c>
    </row>
    <row r="250" ht="12.75">
      <c r="C250" s="17">
        <f t="shared" si="7"/>
        <v>-0.12999999999999995</v>
      </c>
    </row>
    <row r="251" ht="12.75">
      <c r="C251" s="17">
        <f t="shared" si="7"/>
        <v>-0.11999999999999995</v>
      </c>
    </row>
    <row r="252" ht="12.75">
      <c r="C252" s="17">
        <f t="shared" si="7"/>
        <v>-0.10999999999999996</v>
      </c>
    </row>
    <row r="253" ht="12.75">
      <c r="C253" s="17">
        <f t="shared" si="7"/>
        <v>-0.09999999999999996</v>
      </c>
    </row>
    <row r="254" ht="12.75">
      <c r="C254" s="17">
        <f t="shared" si="7"/>
        <v>-0.08999999999999997</v>
      </c>
    </row>
    <row r="255" ht="12.75">
      <c r="C255" s="17">
        <f t="shared" si="7"/>
        <v>-0.07999999999999997</v>
      </c>
    </row>
    <row r="256" ht="12.75">
      <c r="C256" s="17">
        <f t="shared" si="7"/>
        <v>-0.06999999999999998</v>
      </c>
    </row>
    <row r="257" ht="12.75">
      <c r="C257" s="17">
        <f t="shared" si="7"/>
        <v>-0.05999999999999998</v>
      </c>
    </row>
    <row r="258" ht="12.75">
      <c r="C258" s="17">
        <f t="shared" si="7"/>
        <v>-0.049999999999999975</v>
      </c>
    </row>
    <row r="259" ht="12.75">
      <c r="C259" s="17">
        <f t="shared" si="7"/>
        <v>-0.03999999999999997</v>
      </c>
    </row>
    <row r="260" ht="12.75">
      <c r="C260" s="17">
        <f t="shared" si="7"/>
        <v>-0.02999999999999997</v>
      </c>
    </row>
    <row r="261" ht="12.75">
      <c r="C261" s="17">
        <f t="shared" si="7"/>
        <v>-0.01999999999999997</v>
      </c>
    </row>
    <row r="262" ht="12.75">
      <c r="C262" s="17">
        <f t="shared" si="7"/>
        <v>-0.009999999999999969</v>
      </c>
    </row>
    <row r="263" ht="12.75">
      <c r="C263" s="17">
        <f t="shared" si="7"/>
        <v>3.122502256758253E-17</v>
      </c>
    </row>
    <row r="264" ht="12.75">
      <c r="C264" s="17">
        <f t="shared" si="7"/>
        <v>0.010000000000000031</v>
      </c>
    </row>
    <row r="265" ht="12.75">
      <c r="C265" s="17">
        <f t="shared" si="7"/>
        <v>0.02000000000000003</v>
      </c>
    </row>
    <row r="266" ht="12.75">
      <c r="C266" s="17">
        <f t="shared" si="7"/>
        <v>0.030000000000000034</v>
      </c>
    </row>
    <row r="267" ht="12.75">
      <c r="C267" s="17">
        <f t="shared" si="7"/>
        <v>0.040000000000000036</v>
      </c>
    </row>
    <row r="268" ht="12.75">
      <c r="C268" s="17">
        <f t="shared" si="7"/>
        <v>0.05000000000000004</v>
      </c>
    </row>
    <row r="269" ht="12.75">
      <c r="C269" s="17">
        <f t="shared" si="7"/>
        <v>0.06000000000000004</v>
      </c>
    </row>
    <row r="270" ht="12.75">
      <c r="C270" s="17">
        <f t="shared" si="7"/>
        <v>0.07000000000000003</v>
      </c>
    </row>
    <row r="271" ht="12.75">
      <c r="C271" s="17">
        <f t="shared" si="7"/>
        <v>0.08000000000000003</v>
      </c>
    </row>
    <row r="272" ht="12.75">
      <c r="C272" s="17">
        <f t="shared" si="7"/>
        <v>0.09000000000000002</v>
      </c>
    </row>
    <row r="273" ht="12.75">
      <c r="C273" s="17">
        <f t="shared" si="7"/>
        <v>0.10000000000000002</v>
      </c>
    </row>
    <row r="274" ht="12.75">
      <c r="C274" s="17">
        <f t="shared" si="7"/>
        <v>0.11000000000000001</v>
      </c>
    </row>
    <row r="275" ht="12.75">
      <c r="C275" s="17">
        <f t="shared" si="7"/>
        <v>0.12000000000000001</v>
      </c>
    </row>
    <row r="276" ht="12.75">
      <c r="C276" s="17">
        <f t="shared" si="7"/>
        <v>0.13</v>
      </c>
    </row>
    <row r="277" ht="12.75">
      <c r="C277" s="17">
        <f t="shared" si="7"/>
        <v>0.14</v>
      </c>
    </row>
    <row r="278" ht="12.75">
      <c r="C278" s="17">
        <f t="shared" si="7"/>
        <v>0.15000000000000002</v>
      </c>
    </row>
    <row r="279" ht="12.75">
      <c r="C279" s="17">
        <f t="shared" si="7"/>
        <v>0.16000000000000003</v>
      </c>
    </row>
    <row r="280" ht="12.75">
      <c r="C280" s="17">
        <f t="shared" si="7"/>
        <v>0.17000000000000004</v>
      </c>
    </row>
    <row r="281" ht="12.75">
      <c r="C281" s="17">
        <f t="shared" si="7"/>
        <v>0.18000000000000005</v>
      </c>
    </row>
    <row r="282" ht="12.75">
      <c r="C282" s="17">
        <f t="shared" si="7"/>
        <v>0.19000000000000006</v>
      </c>
    </row>
    <row r="283" ht="12.75">
      <c r="C283" s="17">
        <f t="shared" si="7"/>
        <v>0.20000000000000007</v>
      </c>
    </row>
  </sheetData>
  <sheetProtection/>
  <mergeCells count="14">
    <mergeCell ref="M5:M7"/>
    <mergeCell ref="J6:J7"/>
    <mergeCell ref="N5:N7"/>
    <mergeCell ref="E5:J5"/>
    <mergeCell ref="M2:N2"/>
    <mergeCell ref="B2:C2"/>
    <mergeCell ref="C11:D11"/>
    <mergeCell ref="K5:K7"/>
    <mergeCell ref="L5:L7"/>
    <mergeCell ref="E6:I6"/>
    <mergeCell ref="B3:C3"/>
    <mergeCell ref="B4:B9"/>
    <mergeCell ref="C4:D8"/>
    <mergeCell ref="E4:N4"/>
  </mergeCells>
  <conditionalFormatting sqref="N12:N61">
    <cfRule type="cellIs" priority="1" dxfId="0" operator="greaterThan" stopIfTrue="1">
      <formula>0.6</formula>
    </cfRule>
    <cfRule type="cellIs" priority="2" dxfId="1" operator="lessThanOrEqual" stopIfTrue="1">
      <formula>60</formula>
    </cfRule>
  </conditionalFormatting>
  <dataValidations count="2">
    <dataValidation type="list" allowBlank="1" showInputMessage="1" showErrorMessage="1" sqref="M12:M61">
      <formula1>$C$243:$C$283</formula1>
    </dataValidation>
    <dataValidation type="list" allowBlank="1" showInputMessage="1" showErrorMessage="1" sqref="J12:J61 E12:H61">
      <formula1>$B$63:$B$67</formula1>
    </dataValidation>
  </dataValidations>
  <printOptions/>
  <pageMargins left="0.28" right="0.28" top="0.96" bottom="0.48" header="0.5" footer="0.3"/>
  <pageSetup horizontalDpi="600" verticalDpi="600" orientation="landscape" paperSize="9" scale="89" r:id="rId1"/>
  <rowBreaks count="1" manualBreakCount="1">
    <brk id="2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F19"/>
  <sheetViews>
    <sheetView showGridLines="0" workbookViewId="0" topLeftCell="A1">
      <selection activeCell="B12" sqref="B12:D12"/>
    </sheetView>
  </sheetViews>
  <sheetFormatPr defaultColWidth="9.140625" defaultRowHeight="12.75"/>
  <cols>
    <col min="1" max="1" width="3.7109375" style="0" customWidth="1"/>
    <col min="2" max="2" width="32.00390625" style="0" customWidth="1"/>
    <col min="3" max="3" width="37.8515625" style="0" customWidth="1"/>
    <col min="4" max="4" width="41.28125" style="0" customWidth="1"/>
    <col min="5" max="5" width="40.7109375" style="0" customWidth="1"/>
    <col min="6" max="6" width="29.421875" style="0" customWidth="1"/>
  </cols>
  <sheetData>
    <row r="1" spans="2:6" ht="26.25" customHeight="1">
      <c r="B1" s="86" t="s">
        <v>55</v>
      </c>
      <c r="C1" s="86"/>
      <c r="D1" s="86"/>
      <c r="E1" s="86"/>
      <c r="F1" s="86"/>
    </row>
    <row r="2" spans="2:6" ht="16.5" customHeight="1">
      <c r="B2" s="82" t="s">
        <v>56</v>
      </c>
      <c r="C2" s="82"/>
      <c r="D2" s="82"/>
      <c r="E2" s="82"/>
      <c r="F2" s="82"/>
    </row>
    <row r="4" spans="2:5" ht="45.75" customHeight="1">
      <c r="B4" s="11" t="s">
        <v>17</v>
      </c>
      <c r="C4" s="21" t="s">
        <v>18</v>
      </c>
      <c r="D4" s="11" t="s">
        <v>19</v>
      </c>
      <c r="E4" s="11" t="s">
        <v>20</v>
      </c>
    </row>
    <row r="5" spans="2:5" ht="120.75" customHeight="1">
      <c r="B5" s="22" t="s">
        <v>76</v>
      </c>
      <c r="C5" s="22" t="s">
        <v>148</v>
      </c>
      <c r="D5" s="22" t="s">
        <v>149</v>
      </c>
      <c r="E5" s="22" t="s">
        <v>107</v>
      </c>
    </row>
    <row r="6" spans="2:5" ht="49.5" customHeight="1">
      <c r="B6" s="2" t="s">
        <v>21</v>
      </c>
      <c r="C6" s="2" t="s">
        <v>36</v>
      </c>
      <c r="D6" s="2" t="s">
        <v>30</v>
      </c>
      <c r="E6" s="2" t="s">
        <v>37</v>
      </c>
    </row>
    <row r="7" spans="2:5" ht="49.5" customHeight="1">
      <c r="B7" s="2" t="s">
        <v>22</v>
      </c>
      <c r="C7" s="2" t="s">
        <v>26</v>
      </c>
      <c r="D7" s="2" t="s">
        <v>31</v>
      </c>
      <c r="E7" s="2" t="s">
        <v>35</v>
      </c>
    </row>
    <row r="8" spans="2:5" ht="49.5" customHeight="1">
      <c r="B8" s="2" t="s">
        <v>23</v>
      </c>
      <c r="C8" s="2" t="s">
        <v>27</v>
      </c>
      <c r="D8" s="2" t="s">
        <v>32</v>
      </c>
      <c r="E8" s="2" t="s">
        <v>38</v>
      </c>
    </row>
    <row r="9" spans="2:5" ht="49.5" customHeight="1">
      <c r="B9" s="2" t="s">
        <v>24</v>
      </c>
      <c r="C9" s="2" t="s">
        <v>28</v>
      </c>
      <c r="D9" s="2" t="s">
        <v>33</v>
      </c>
      <c r="E9" s="2" t="s">
        <v>39</v>
      </c>
    </row>
    <row r="10" spans="2:5" ht="49.5" customHeight="1">
      <c r="B10" s="2" t="s">
        <v>25</v>
      </c>
      <c r="C10" s="2" t="s">
        <v>29</v>
      </c>
      <c r="D10" s="2" t="s">
        <v>34</v>
      </c>
      <c r="E10" s="2" t="s">
        <v>40</v>
      </c>
    </row>
    <row r="12" spans="2:4" ht="36.75" customHeight="1">
      <c r="B12" s="85" t="s">
        <v>150</v>
      </c>
      <c r="C12" s="85"/>
      <c r="D12" s="85"/>
    </row>
    <row r="14" spans="2:4" ht="50.25" customHeight="1">
      <c r="B14" s="12" t="s">
        <v>41</v>
      </c>
      <c r="C14" s="83" t="s">
        <v>54</v>
      </c>
      <c r="D14" s="84"/>
    </row>
    <row r="15" spans="2:4" ht="39" customHeight="1">
      <c r="B15" s="3">
        <v>1</v>
      </c>
      <c r="C15" s="81" t="s">
        <v>58</v>
      </c>
      <c r="D15" s="81"/>
    </row>
    <row r="16" spans="2:4" ht="39" customHeight="1">
      <c r="B16" s="3">
        <v>2</v>
      </c>
      <c r="C16" s="81" t="s">
        <v>59</v>
      </c>
      <c r="D16" s="81"/>
    </row>
    <row r="17" spans="2:4" ht="39" customHeight="1">
      <c r="B17" s="3">
        <v>3</v>
      </c>
      <c r="C17" s="81" t="s">
        <v>60</v>
      </c>
      <c r="D17" s="81"/>
    </row>
    <row r="18" spans="2:4" ht="39" customHeight="1">
      <c r="B18" s="3">
        <v>4</v>
      </c>
      <c r="C18" s="81" t="s">
        <v>61</v>
      </c>
      <c r="D18" s="81"/>
    </row>
    <row r="19" spans="2:4" ht="39" customHeight="1">
      <c r="B19" s="3">
        <v>5</v>
      </c>
      <c r="C19" s="81" t="s">
        <v>57</v>
      </c>
      <c r="D19" s="81"/>
    </row>
  </sheetData>
  <mergeCells count="9">
    <mergeCell ref="B1:F1"/>
    <mergeCell ref="C16:D16"/>
    <mergeCell ref="C17:D17"/>
    <mergeCell ref="C18:D18"/>
    <mergeCell ref="C19:D19"/>
    <mergeCell ref="B2:F2"/>
    <mergeCell ref="C14:D14"/>
    <mergeCell ref="C15:D15"/>
    <mergeCell ref="B12:D12"/>
  </mergeCells>
  <printOptions/>
  <pageMargins left="0.75" right="0.75" top="0.72" bottom="0.59" header="0.5" footer="0.5"/>
  <pageSetup horizontalDpi="600" verticalDpi="600" orientation="landscape" paperSize="9" scale="84" r:id="rId1"/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I57"/>
  <sheetViews>
    <sheetView showGridLines="0" zoomScale="95" zoomScaleNormal="95" zoomScaleSheetLayoutView="10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6" sqref="I6:I7"/>
    </sheetView>
  </sheetViews>
  <sheetFormatPr defaultColWidth="9.140625" defaultRowHeight="12.75"/>
  <cols>
    <col min="1" max="1" width="1.421875" style="0" customWidth="1"/>
    <col min="2" max="2" width="5.140625" style="0" customWidth="1"/>
    <col min="3" max="3" width="33.8515625" style="0" customWidth="1"/>
    <col min="4" max="4" width="35.57421875" style="0" customWidth="1"/>
    <col min="5" max="5" width="11.421875" style="0" customWidth="1"/>
    <col min="6" max="6" width="44.8515625" style="0" customWidth="1"/>
    <col min="7" max="7" width="13.00390625" style="0" customWidth="1"/>
    <col min="8" max="8" width="24.140625" style="0" customWidth="1"/>
    <col min="9" max="9" width="12.57421875" style="0" customWidth="1"/>
  </cols>
  <sheetData>
    <row r="2" spans="2:9" ht="12.75">
      <c r="B2" s="49"/>
      <c r="C2" s="50"/>
      <c r="D2" s="50"/>
      <c r="E2" s="50"/>
      <c r="F2" s="50"/>
      <c r="G2" s="50"/>
      <c r="H2" s="50"/>
      <c r="I2" s="51"/>
    </row>
    <row r="3" spans="2:9" ht="64.5" customHeight="1">
      <c r="B3" s="91" t="str">
        <f>'Metoda OxP'!B2:C2</f>
        <v>WYDZIAŁ / BIURO / NAZWA JEDNOSTKI:</v>
      </c>
      <c r="C3" s="87"/>
      <c r="D3" s="92">
        <f>'Metoda OxP'!D2</f>
        <v>0</v>
      </c>
      <c r="E3" s="93"/>
      <c r="F3" s="47"/>
      <c r="G3" s="47"/>
      <c r="H3" s="89" t="s">
        <v>111</v>
      </c>
      <c r="I3" s="90"/>
    </row>
    <row r="4" spans="2:9" ht="12.75" customHeight="1">
      <c r="B4" s="48"/>
      <c r="C4" s="87"/>
      <c r="D4" s="87"/>
      <c r="E4" s="87"/>
      <c r="F4" s="87"/>
      <c r="G4" s="87"/>
      <c r="H4" s="87"/>
      <c r="I4" s="88"/>
    </row>
    <row r="5" spans="2:9" ht="31.5" customHeight="1">
      <c r="B5" s="63" t="s">
        <v>105</v>
      </c>
      <c r="C5" s="64"/>
      <c r="D5" s="64"/>
      <c r="E5" s="64"/>
      <c r="F5" s="64"/>
      <c r="G5" s="64"/>
      <c r="H5" s="64"/>
      <c r="I5" s="65"/>
    </row>
    <row r="6" spans="2:9" ht="51.75" customHeight="1">
      <c r="B6" s="61" t="s">
        <v>11</v>
      </c>
      <c r="C6" s="61" t="s">
        <v>99</v>
      </c>
      <c r="D6" s="61" t="s">
        <v>16</v>
      </c>
      <c r="E6" s="61" t="s">
        <v>97</v>
      </c>
      <c r="F6" s="61" t="s">
        <v>103</v>
      </c>
      <c r="G6" s="61" t="s">
        <v>98</v>
      </c>
      <c r="H6" s="95" t="s">
        <v>109</v>
      </c>
      <c r="I6" s="60" t="s">
        <v>110</v>
      </c>
    </row>
    <row r="7" spans="2:9" ht="49.5" customHeight="1">
      <c r="B7" s="62"/>
      <c r="C7" s="62"/>
      <c r="D7" s="62"/>
      <c r="E7" s="62"/>
      <c r="F7" s="62"/>
      <c r="G7" s="62"/>
      <c r="H7" s="96"/>
      <c r="I7" s="94"/>
    </row>
    <row r="8" spans="2:9" ht="35.25" customHeight="1">
      <c r="B8" s="13" t="s">
        <v>9</v>
      </c>
      <c r="C8" s="18">
        <f>'Metoda OxP'!C12</f>
        <v>0</v>
      </c>
      <c r="D8" s="18">
        <f>'Metoda OxP'!D12</f>
        <v>0</v>
      </c>
      <c r="E8" s="46" t="str">
        <f>'Metoda OxP'!N12</f>
        <v>FORMUŁA</v>
      </c>
      <c r="F8" s="13"/>
      <c r="G8" s="53"/>
      <c r="H8" s="23"/>
      <c r="I8" s="24"/>
    </row>
    <row r="9" spans="2:9" ht="35.25" customHeight="1">
      <c r="B9" s="13" t="s">
        <v>14</v>
      </c>
      <c r="C9" s="18">
        <f>'Metoda OxP'!C13</f>
        <v>0</v>
      </c>
      <c r="D9" s="18">
        <f>'Metoda OxP'!D13</f>
        <v>0</v>
      </c>
      <c r="E9" s="46" t="str">
        <f>'Metoda OxP'!N13</f>
        <v>FORMUŁA</v>
      </c>
      <c r="F9" s="13"/>
      <c r="G9" s="53"/>
      <c r="H9" s="23"/>
      <c r="I9" s="24"/>
    </row>
    <row r="10" spans="2:9" ht="35.25" customHeight="1">
      <c r="B10" s="13" t="s">
        <v>46</v>
      </c>
      <c r="C10" s="18">
        <f>'Metoda OxP'!C14</f>
        <v>0</v>
      </c>
      <c r="D10" s="18">
        <f>'Metoda OxP'!D14</f>
        <v>0</v>
      </c>
      <c r="E10" s="46" t="str">
        <f>'Metoda OxP'!N14</f>
        <v>FORMUŁA</v>
      </c>
      <c r="F10" s="13"/>
      <c r="G10" s="53"/>
      <c r="H10" s="23"/>
      <c r="I10" s="24"/>
    </row>
    <row r="11" spans="2:9" ht="35.25" customHeight="1">
      <c r="B11" s="13" t="s">
        <v>47</v>
      </c>
      <c r="C11" s="18">
        <f>'Metoda OxP'!C15</f>
        <v>0</v>
      </c>
      <c r="D11" s="18">
        <f>'Metoda OxP'!D15</f>
        <v>0</v>
      </c>
      <c r="E11" s="46" t="str">
        <f>'Metoda OxP'!N15</f>
        <v>FORMUŁA</v>
      </c>
      <c r="F11" s="13"/>
      <c r="G11" s="53"/>
      <c r="H11" s="23"/>
      <c r="I11" s="24"/>
    </row>
    <row r="12" spans="2:9" ht="35.25" customHeight="1">
      <c r="B12" s="13" t="s">
        <v>48</v>
      </c>
      <c r="C12" s="18">
        <f>'Metoda OxP'!C16</f>
        <v>0</v>
      </c>
      <c r="D12" s="18">
        <f>'Metoda OxP'!D16</f>
        <v>0</v>
      </c>
      <c r="E12" s="46" t="str">
        <f>'Metoda OxP'!N16</f>
        <v>FORMUŁA</v>
      </c>
      <c r="F12" s="13"/>
      <c r="G12" s="53"/>
      <c r="H12" s="23"/>
      <c r="I12" s="24"/>
    </row>
    <row r="13" spans="2:9" ht="35.25" customHeight="1">
      <c r="B13" s="13" t="s">
        <v>77</v>
      </c>
      <c r="C13" s="18">
        <f>'Metoda OxP'!C17</f>
        <v>0</v>
      </c>
      <c r="D13" s="18">
        <f>'Metoda OxP'!D17</f>
        <v>0</v>
      </c>
      <c r="E13" s="46" t="str">
        <f>'Metoda OxP'!N17</f>
        <v>FORMUŁA</v>
      </c>
      <c r="F13" s="13"/>
      <c r="G13" s="53"/>
      <c r="H13" s="23"/>
      <c r="I13" s="24"/>
    </row>
    <row r="14" spans="2:9" ht="35.25" customHeight="1">
      <c r="B14" s="13" t="s">
        <v>78</v>
      </c>
      <c r="C14" s="18">
        <f>'Metoda OxP'!C18</f>
        <v>0</v>
      </c>
      <c r="D14" s="18">
        <f>'Metoda OxP'!D18</f>
        <v>0</v>
      </c>
      <c r="E14" s="46" t="str">
        <f>'Metoda OxP'!N18</f>
        <v>FORMUŁA</v>
      </c>
      <c r="F14" s="13"/>
      <c r="G14" s="53"/>
      <c r="H14" s="23"/>
      <c r="I14" s="24"/>
    </row>
    <row r="15" spans="2:9" ht="35.25" customHeight="1">
      <c r="B15" s="13" t="s">
        <v>79</v>
      </c>
      <c r="C15" s="18">
        <f>'Metoda OxP'!C19</f>
        <v>0</v>
      </c>
      <c r="D15" s="18">
        <f>'Metoda OxP'!D19</f>
        <v>0</v>
      </c>
      <c r="E15" s="46" t="str">
        <f>'Metoda OxP'!N19</f>
        <v>FORMUŁA</v>
      </c>
      <c r="F15" s="13"/>
      <c r="G15" s="53"/>
      <c r="H15" s="23"/>
      <c r="I15" s="24"/>
    </row>
    <row r="16" spans="2:9" ht="35.25" customHeight="1">
      <c r="B16" s="13" t="s">
        <v>80</v>
      </c>
      <c r="C16" s="18">
        <f>'Metoda OxP'!C20</f>
        <v>0</v>
      </c>
      <c r="D16" s="18">
        <f>'Metoda OxP'!D20</f>
        <v>0</v>
      </c>
      <c r="E16" s="46" t="str">
        <f>'Metoda OxP'!N20</f>
        <v>FORMUŁA</v>
      </c>
      <c r="F16" s="13"/>
      <c r="G16" s="53"/>
      <c r="H16" s="23"/>
      <c r="I16" s="24"/>
    </row>
    <row r="17" spans="2:9" ht="35.25" customHeight="1">
      <c r="B17" s="13" t="s">
        <v>81</v>
      </c>
      <c r="C17" s="18">
        <f>'Metoda OxP'!C21</f>
        <v>0</v>
      </c>
      <c r="D17" s="18">
        <f>'Metoda OxP'!D21</f>
        <v>0</v>
      </c>
      <c r="E17" s="46" t="str">
        <f>'Metoda OxP'!N21</f>
        <v>FORMUŁA</v>
      </c>
      <c r="F17" s="13"/>
      <c r="G17" s="53"/>
      <c r="H17" s="23"/>
      <c r="I17" s="24"/>
    </row>
    <row r="18" spans="2:9" ht="35.25" customHeight="1">
      <c r="B18" s="13" t="s">
        <v>82</v>
      </c>
      <c r="C18" s="18">
        <f>'Metoda OxP'!C22</f>
        <v>0</v>
      </c>
      <c r="D18" s="18">
        <f>'Metoda OxP'!D22</f>
        <v>0</v>
      </c>
      <c r="E18" s="46" t="str">
        <f>'Metoda OxP'!N22</f>
        <v>FORMUŁA</v>
      </c>
      <c r="F18" s="13"/>
      <c r="G18" s="53"/>
      <c r="H18" s="23"/>
      <c r="I18" s="24"/>
    </row>
    <row r="19" spans="2:9" ht="35.25" customHeight="1">
      <c r="B19" s="13" t="s">
        <v>83</v>
      </c>
      <c r="C19" s="18">
        <f>'Metoda OxP'!C23</f>
        <v>0</v>
      </c>
      <c r="D19" s="18">
        <f>'Metoda OxP'!D23</f>
        <v>0</v>
      </c>
      <c r="E19" s="46" t="str">
        <f>'Metoda OxP'!N23</f>
        <v>FORMUŁA</v>
      </c>
      <c r="F19" s="13"/>
      <c r="G19" s="53"/>
      <c r="H19" s="23"/>
      <c r="I19" s="24"/>
    </row>
    <row r="20" spans="2:9" ht="35.25" customHeight="1">
      <c r="B20" s="13" t="s">
        <v>84</v>
      </c>
      <c r="C20" s="18">
        <f>'Metoda OxP'!C24</f>
        <v>0</v>
      </c>
      <c r="D20" s="18">
        <f>'Metoda OxP'!D24</f>
        <v>0</v>
      </c>
      <c r="E20" s="46" t="str">
        <f>'Metoda OxP'!N24</f>
        <v>FORMUŁA</v>
      </c>
      <c r="F20" s="13"/>
      <c r="G20" s="53"/>
      <c r="H20" s="23"/>
      <c r="I20" s="24"/>
    </row>
    <row r="21" spans="2:9" ht="35.25" customHeight="1">
      <c r="B21" s="13" t="s">
        <v>85</v>
      </c>
      <c r="C21" s="18">
        <f>'Metoda OxP'!C25</f>
        <v>0</v>
      </c>
      <c r="D21" s="18">
        <f>'Metoda OxP'!D25</f>
        <v>0</v>
      </c>
      <c r="E21" s="46" t="str">
        <f>'Metoda OxP'!N25</f>
        <v>FORMUŁA</v>
      </c>
      <c r="F21" s="13"/>
      <c r="G21" s="53"/>
      <c r="H21" s="23"/>
      <c r="I21" s="24"/>
    </row>
    <row r="22" spans="2:9" ht="35.25" customHeight="1">
      <c r="B22" s="13" t="s">
        <v>86</v>
      </c>
      <c r="C22" s="18">
        <f>'Metoda OxP'!C26</f>
        <v>0</v>
      </c>
      <c r="D22" s="18">
        <f>'Metoda OxP'!D26</f>
        <v>0</v>
      </c>
      <c r="E22" s="46" t="str">
        <f>'Metoda OxP'!N26</f>
        <v>FORMUŁA</v>
      </c>
      <c r="F22" s="13"/>
      <c r="G22" s="53"/>
      <c r="H22" s="23"/>
      <c r="I22" s="24"/>
    </row>
    <row r="23" spans="2:9" ht="35.25" customHeight="1">
      <c r="B23" s="13" t="s">
        <v>87</v>
      </c>
      <c r="C23" s="18">
        <f>'Metoda OxP'!C27</f>
        <v>0</v>
      </c>
      <c r="D23" s="18">
        <f>'Metoda OxP'!D27</f>
        <v>0</v>
      </c>
      <c r="E23" s="46" t="str">
        <f>'Metoda OxP'!N27</f>
        <v>FORMUŁA</v>
      </c>
      <c r="F23" s="13"/>
      <c r="G23" s="53"/>
      <c r="H23" s="23"/>
      <c r="I23" s="24"/>
    </row>
    <row r="24" spans="2:9" ht="35.25" customHeight="1">
      <c r="B24" s="13" t="s">
        <v>88</v>
      </c>
      <c r="C24" s="18">
        <f>'Metoda OxP'!C28</f>
        <v>0</v>
      </c>
      <c r="D24" s="18">
        <f>'Metoda OxP'!D28</f>
        <v>0</v>
      </c>
      <c r="E24" s="46" t="str">
        <f>'Metoda OxP'!N28</f>
        <v>FORMUŁA</v>
      </c>
      <c r="F24" s="13"/>
      <c r="G24" s="53"/>
      <c r="H24" s="23"/>
      <c r="I24" s="24"/>
    </row>
    <row r="25" spans="2:9" ht="35.25" customHeight="1">
      <c r="B25" s="13" t="s">
        <v>89</v>
      </c>
      <c r="C25" s="18">
        <f>'Metoda OxP'!C29</f>
        <v>0</v>
      </c>
      <c r="D25" s="18">
        <f>'Metoda OxP'!D29</f>
        <v>0</v>
      </c>
      <c r="E25" s="46" t="str">
        <f>'Metoda OxP'!N29</f>
        <v>FORMUŁA</v>
      </c>
      <c r="F25" s="13"/>
      <c r="G25" s="53"/>
      <c r="H25" s="23"/>
      <c r="I25" s="24"/>
    </row>
    <row r="26" spans="2:9" ht="35.25" customHeight="1">
      <c r="B26" s="13" t="s">
        <v>90</v>
      </c>
      <c r="C26" s="18">
        <f>'Metoda OxP'!C30</f>
        <v>0</v>
      </c>
      <c r="D26" s="18">
        <f>'Metoda OxP'!D30</f>
        <v>0</v>
      </c>
      <c r="E26" s="46" t="str">
        <f>'Metoda OxP'!N30</f>
        <v>FORMUŁA</v>
      </c>
      <c r="F26" s="13"/>
      <c r="G26" s="53"/>
      <c r="H26" s="23"/>
      <c r="I26" s="24"/>
    </row>
    <row r="27" spans="2:9" ht="35.25" customHeight="1">
      <c r="B27" s="13" t="s">
        <v>91</v>
      </c>
      <c r="C27" s="18">
        <f>'Metoda OxP'!C31</f>
        <v>0</v>
      </c>
      <c r="D27" s="18">
        <f>'Metoda OxP'!D31</f>
        <v>0</v>
      </c>
      <c r="E27" s="46" t="str">
        <f>'Metoda OxP'!N31</f>
        <v>FORMUŁA</v>
      </c>
      <c r="F27" s="13"/>
      <c r="G27" s="53"/>
      <c r="H27" s="23"/>
      <c r="I27" s="24"/>
    </row>
    <row r="28" spans="2:9" ht="35.25" customHeight="1">
      <c r="B28" s="13" t="s">
        <v>113</v>
      </c>
      <c r="C28" s="18">
        <f>'Metoda OxP'!C32</f>
        <v>0</v>
      </c>
      <c r="D28" s="18">
        <f>'Metoda OxP'!D32</f>
        <v>0</v>
      </c>
      <c r="E28" s="46" t="str">
        <f>'Metoda OxP'!N32</f>
        <v>FORMUŁA</v>
      </c>
      <c r="F28" s="13"/>
      <c r="G28" s="53"/>
      <c r="H28" s="23"/>
      <c r="I28" s="24"/>
    </row>
    <row r="29" spans="2:9" ht="35.25" customHeight="1">
      <c r="B29" s="13" t="s">
        <v>114</v>
      </c>
      <c r="C29" s="18">
        <f>'Metoda OxP'!C33</f>
        <v>0</v>
      </c>
      <c r="D29" s="18">
        <f>'Metoda OxP'!D33</f>
        <v>0</v>
      </c>
      <c r="E29" s="46" t="str">
        <f>'Metoda OxP'!N33</f>
        <v>FORMUŁA</v>
      </c>
      <c r="F29" s="13"/>
      <c r="G29" s="53"/>
      <c r="H29" s="23"/>
      <c r="I29" s="24"/>
    </row>
    <row r="30" spans="2:9" ht="35.25" customHeight="1">
      <c r="B30" s="13" t="s">
        <v>115</v>
      </c>
      <c r="C30" s="18">
        <f>'Metoda OxP'!C34</f>
        <v>0</v>
      </c>
      <c r="D30" s="18">
        <f>'Metoda OxP'!D34</f>
        <v>0</v>
      </c>
      <c r="E30" s="46" t="str">
        <f>'Metoda OxP'!N34</f>
        <v>FORMUŁA</v>
      </c>
      <c r="F30" s="13"/>
      <c r="G30" s="53"/>
      <c r="H30" s="23"/>
      <c r="I30" s="24"/>
    </row>
    <row r="31" spans="2:9" ht="35.25" customHeight="1">
      <c r="B31" s="13" t="s">
        <v>116</v>
      </c>
      <c r="C31" s="18">
        <f>'Metoda OxP'!C35</f>
        <v>0</v>
      </c>
      <c r="D31" s="18">
        <f>'Metoda OxP'!D35</f>
        <v>0</v>
      </c>
      <c r="E31" s="46" t="str">
        <f>'Metoda OxP'!N35</f>
        <v>FORMUŁA</v>
      </c>
      <c r="F31" s="13"/>
      <c r="G31" s="53"/>
      <c r="H31" s="23"/>
      <c r="I31" s="24"/>
    </row>
    <row r="32" spans="2:9" ht="35.25" customHeight="1">
      <c r="B32" s="13" t="s">
        <v>117</v>
      </c>
      <c r="C32" s="18">
        <f>'Metoda OxP'!C36</f>
        <v>0</v>
      </c>
      <c r="D32" s="18">
        <f>'Metoda OxP'!D36</f>
        <v>0</v>
      </c>
      <c r="E32" s="46" t="str">
        <f>'Metoda OxP'!N36</f>
        <v>FORMUŁA</v>
      </c>
      <c r="F32" s="13"/>
      <c r="G32" s="53"/>
      <c r="H32" s="23"/>
      <c r="I32" s="24"/>
    </row>
    <row r="33" spans="2:9" ht="35.25" customHeight="1">
      <c r="B33" s="13" t="s">
        <v>118</v>
      </c>
      <c r="C33" s="18">
        <f>'Metoda OxP'!C37</f>
        <v>0</v>
      </c>
      <c r="D33" s="18">
        <f>'Metoda OxP'!D37</f>
        <v>0</v>
      </c>
      <c r="E33" s="46" t="str">
        <f>'Metoda OxP'!N37</f>
        <v>FORMUŁA</v>
      </c>
      <c r="F33" s="13"/>
      <c r="G33" s="53"/>
      <c r="H33" s="23"/>
      <c r="I33" s="24"/>
    </row>
    <row r="34" spans="2:9" ht="35.25" customHeight="1">
      <c r="B34" s="13" t="s">
        <v>119</v>
      </c>
      <c r="C34" s="18">
        <f>'Metoda OxP'!C38</f>
        <v>0</v>
      </c>
      <c r="D34" s="18">
        <f>'Metoda OxP'!D38</f>
        <v>0</v>
      </c>
      <c r="E34" s="46" t="str">
        <f>'Metoda OxP'!N38</f>
        <v>FORMUŁA</v>
      </c>
      <c r="F34" s="13"/>
      <c r="G34" s="53"/>
      <c r="H34" s="23"/>
      <c r="I34" s="24"/>
    </row>
    <row r="35" spans="2:9" ht="35.25" customHeight="1">
      <c r="B35" s="13" t="s">
        <v>120</v>
      </c>
      <c r="C35" s="18">
        <f>'Metoda OxP'!C39</f>
        <v>0</v>
      </c>
      <c r="D35" s="18">
        <f>'Metoda OxP'!D39</f>
        <v>0</v>
      </c>
      <c r="E35" s="46" t="str">
        <f>'Metoda OxP'!N39</f>
        <v>FORMUŁA</v>
      </c>
      <c r="F35" s="13"/>
      <c r="G35" s="53"/>
      <c r="H35" s="23"/>
      <c r="I35" s="24"/>
    </row>
    <row r="36" spans="2:9" ht="35.25" customHeight="1">
      <c r="B36" s="13" t="s">
        <v>121</v>
      </c>
      <c r="C36" s="18">
        <f>'Metoda OxP'!C40</f>
        <v>0</v>
      </c>
      <c r="D36" s="18">
        <f>'Metoda OxP'!D40</f>
        <v>0</v>
      </c>
      <c r="E36" s="46" t="str">
        <f>'Metoda OxP'!N40</f>
        <v>FORMUŁA</v>
      </c>
      <c r="F36" s="13"/>
      <c r="G36" s="53"/>
      <c r="H36" s="23"/>
      <c r="I36" s="24"/>
    </row>
    <row r="37" spans="2:9" ht="35.25" customHeight="1">
      <c r="B37" s="13" t="s">
        <v>122</v>
      </c>
      <c r="C37" s="18">
        <f>'Metoda OxP'!C41</f>
        <v>0</v>
      </c>
      <c r="D37" s="18">
        <f>'Metoda OxP'!D41</f>
        <v>0</v>
      </c>
      <c r="E37" s="46" t="str">
        <f>'Metoda OxP'!N41</f>
        <v>FORMUŁA</v>
      </c>
      <c r="F37" s="13"/>
      <c r="G37" s="53"/>
      <c r="H37" s="23"/>
      <c r="I37" s="24"/>
    </row>
    <row r="38" spans="2:9" ht="35.25" customHeight="1">
      <c r="B38" s="13" t="s">
        <v>123</v>
      </c>
      <c r="C38" s="18">
        <f>'Metoda OxP'!C42</f>
        <v>0</v>
      </c>
      <c r="D38" s="18">
        <f>'Metoda OxP'!D42</f>
        <v>0</v>
      </c>
      <c r="E38" s="46" t="str">
        <f>'Metoda OxP'!N42</f>
        <v>FORMUŁA</v>
      </c>
      <c r="F38" s="13"/>
      <c r="G38" s="53"/>
      <c r="H38" s="23"/>
      <c r="I38" s="24"/>
    </row>
    <row r="39" spans="2:9" ht="35.25" customHeight="1">
      <c r="B39" s="13" t="s">
        <v>124</v>
      </c>
      <c r="C39" s="18">
        <f>'Metoda OxP'!C43</f>
        <v>0</v>
      </c>
      <c r="D39" s="18">
        <f>'Metoda OxP'!D43</f>
        <v>0</v>
      </c>
      <c r="E39" s="46" t="str">
        <f>'Metoda OxP'!N43</f>
        <v>FORMUŁA</v>
      </c>
      <c r="F39" s="13"/>
      <c r="G39" s="53"/>
      <c r="H39" s="23"/>
      <c r="I39" s="24"/>
    </row>
    <row r="40" spans="2:9" ht="35.25" customHeight="1">
      <c r="B40" s="13" t="s">
        <v>125</v>
      </c>
      <c r="C40" s="18">
        <f>'Metoda OxP'!C44</f>
        <v>0</v>
      </c>
      <c r="D40" s="18">
        <f>'Metoda OxP'!D44</f>
        <v>0</v>
      </c>
      <c r="E40" s="46" t="str">
        <f>'Metoda OxP'!N44</f>
        <v>FORMUŁA</v>
      </c>
      <c r="F40" s="13"/>
      <c r="G40" s="53"/>
      <c r="H40" s="23"/>
      <c r="I40" s="24"/>
    </row>
    <row r="41" spans="2:9" ht="35.25" customHeight="1">
      <c r="B41" s="13" t="s">
        <v>126</v>
      </c>
      <c r="C41" s="18">
        <f>'Metoda OxP'!C45</f>
        <v>0</v>
      </c>
      <c r="D41" s="18">
        <f>'Metoda OxP'!D45</f>
        <v>0</v>
      </c>
      <c r="E41" s="46" t="str">
        <f>'Metoda OxP'!N45</f>
        <v>FORMUŁA</v>
      </c>
      <c r="F41" s="13"/>
      <c r="G41" s="53"/>
      <c r="H41" s="23"/>
      <c r="I41" s="24"/>
    </row>
    <row r="42" spans="2:9" ht="35.25" customHeight="1">
      <c r="B42" s="13" t="s">
        <v>127</v>
      </c>
      <c r="C42" s="18">
        <f>'Metoda OxP'!C46</f>
        <v>0</v>
      </c>
      <c r="D42" s="18">
        <f>'Metoda OxP'!D46</f>
        <v>0</v>
      </c>
      <c r="E42" s="46" t="str">
        <f>'Metoda OxP'!N46</f>
        <v>FORMUŁA</v>
      </c>
      <c r="F42" s="13"/>
      <c r="G42" s="53"/>
      <c r="H42" s="23"/>
      <c r="I42" s="24"/>
    </row>
    <row r="43" spans="2:9" ht="35.25" customHeight="1">
      <c r="B43" s="13" t="s">
        <v>128</v>
      </c>
      <c r="C43" s="18">
        <f>'Metoda OxP'!C47</f>
        <v>0</v>
      </c>
      <c r="D43" s="18">
        <f>'Metoda OxP'!D47</f>
        <v>0</v>
      </c>
      <c r="E43" s="46" t="str">
        <f>'Metoda OxP'!N47</f>
        <v>FORMUŁA</v>
      </c>
      <c r="F43" s="13"/>
      <c r="G43" s="53"/>
      <c r="H43" s="23"/>
      <c r="I43" s="24"/>
    </row>
    <row r="44" spans="2:9" ht="35.25" customHeight="1">
      <c r="B44" s="13" t="s">
        <v>129</v>
      </c>
      <c r="C44" s="18">
        <f>'Metoda OxP'!C48</f>
        <v>0</v>
      </c>
      <c r="D44" s="18">
        <f>'Metoda OxP'!D48</f>
        <v>0</v>
      </c>
      <c r="E44" s="46" t="str">
        <f>'Metoda OxP'!N48</f>
        <v>FORMUŁA</v>
      </c>
      <c r="F44" s="13"/>
      <c r="G44" s="53"/>
      <c r="H44" s="23"/>
      <c r="I44" s="24"/>
    </row>
    <row r="45" spans="2:9" ht="35.25" customHeight="1">
      <c r="B45" s="13" t="s">
        <v>130</v>
      </c>
      <c r="C45" s="18">
        <f>'Metoda OxP'!C49</f>
        <v>0</v>
      </c>
      <c r="D45" s="18">
        <f>'Metoda OxP'!D49</f>
        <v>0</v>
      </c>
      <c r="E45" s="46" t="str">
        <f>'Metoda OxP'!N49</f>
        <v>FORMUŁA</v>
      </c>
      <c r="F45" s="13"/>
      <c r="G45" s="53"/>
      <c r="H45" s="23"/>
      <c r="I45" s="24"/>
    </row>
    <row r="46" spans="2:9" ht="35.25" customHeight="1">
      <c r="B46" s="13" t="s">
        <v>131</v>
      </c>
      <c r="C46" s="18">
        <f>'Metoda OxP'!C50</f>
        <v>0</v>
      </c>
      <c r="D46" s="18">
        <f>'Metoda OxP'!D50</f>
        <v>0</v>
      </c>
      <c r="E46" s="46" t="str">
        <f>'Metoda OxP'!N50</f>
        <v>FORMUŁA</v>
      </c>
      <c r="F46" s="13"/>
      <c r="G46" s="53"/>
      <c r="H46" s="23"/>
      <c r="I46" s="24"/>
    </row>
    <row r="47" spans="2:9" ht="35.25" customHeight="1">
      <c r="B47" s="13" t="s">
        <v>132</v>
      </c>
      <c r="C47" s="18">
        <f>'Metoda OxP'!C51</f>
        <v>0</v>
      </c>
      <c r="D47" s="18">
        <f>'Metoda OxP'!D51</f>
        <v>0</v>
      </c>
      <c r="E47" s="46" t="str">
        <f>'Metoda OxP'!N51</f>
        <v>FORMUŁA</v>
      </c>
      <c r="F47" s="13"/>
      <c r="G47" s="53"/>
      <c r="H47" s="23"/>
      <c r="I47" s="24"/>
    </row>
    <row r="48" spans="2:9" ht="35.25" customHeight="1">
      <c r="B48" s="13" t="s">
        <v>133</v>
      </c>
      <c r="C48" s="18">
        <f>'Metoda OxP'!C52</f>
        <v>0</v>
      </c>
      <c r="D48" s="18">
        <f>'Metoda OxP'!D52</f>
        <v>0</v>
      </c>
      <c r="E48" s="46" t="str">
        <f>'Metoda OxP'!N52</f>
        <v>FORMUŁA</v>
      </c>
      <c r="F48" s="13"/>
      <c r="G48" s="53"/>
      <c r="H48" s="23"/>
      <c r="I48" s="24"/>
    </row>
    <row r="49" spans="2:9" ht="35.25" customHeight="1">
      <c r="B49" s="13" t="s">
        <v>134</v>
      </c>
      <c r="C49" s="18">
        <f>'Metoda OxP'!C53</f>
        <v>0</v>
      </c>
      <c r="D49" s="18">
        <f>'Metoda OxP'!D53</f>
        <v>0</v>
      </c>
      <c r="E49" s="46" t="str">
        <f>'Metoda OxP'!N53</f>
        <v>FORMUŁA</v>
      </c>
      <c r="F49" s="13"/>
      <c r="G49" s="53"/>
      <c r="H49" s="23"/>
      <c r="I49" s="24"/>
    </row>
    <row r="50" spans="2:9" ht="35.25" customHeight="1">
      <c r="B50" s="13" t="s">
        <v>135</v>
      </c>
      <c r="C50" s="18">
        <f>'Metoda OxP'!C54</f>
        <v>0</v>
      </c>
      <c r="D50" s="18">
        <f>'Metoda OxP'!D54</f>
        <v>0</v>
      </c>
      <c r="E50" s="46" t="str">
        <f>'Metoda OxP'!N54</f>
        <v>FORMUŁA</v>
      </c>
      <c r="F50" s="13"/>
      <c r="G50" s="53"/>
      <c r="H50" s="23"/>
      <c r="I50" s="24"/>
    </row>
    <row r="51" spans="2:9" ht="35.25" customHeight="1">
      <c r="B51" s="13" t="s">
        <v>136</v>
      </c>
      <c r="C51" s="18">
        <f>'Metoda OxP'!C55</f>
        <v>0</v>
      </c>
      <c r="D51" s="18">
        <f>'Metoda OxP'!D55</f>
        <v>0</v>
      </c>
      <c r="E51" s="46" t="str">
        <f>'Metoda OxP'!N55</f>
        <v>FORMUŁA</v>
      </c>
      <c r="F51" s="13"/>
      <c r="G51" s="53"/>
      <c r="H51" s="23"/>
      <c r="I51" s="24"/>
    </row>
    <row r="52" spans="2:9" ht="35.25" customHeight="1">
      <c r="B52" s="13" t="s">
        <v>137</v>
      </c>
      <c r="C52" s="18">
        <f>'Metoda OxP'!C56</f>
        <v>0</v>
      </c>
      <c r="D52" s="18">
        <f>'Metoda OxP'!D56</f>
        <v>0</v>
      </c>
      <c r="E52" s="46" t="str">
        <f>'Metoda OxP'!N56</f>
        <v>FORMUŁA</v>
      </c>
      <c r="F52" s="13"/>
      <c r="G52" s="53"/>
      <c r="H52" s="23"/>
      <c r="I52" s="24"/>
    </row>
    <row r="53" spans="2:9" ht="35.25" customHeight="1">
      <c r="B53" s="13" t="s">
        <v>138</v>
      </c>
      <c r="C53" s="18">
        <f>'Metoda OxP'!C57</f>
        <v>0</v>
      </c>
      <c r="D53" s="18">
        <f>'Metoda OxP'!D57</f>
        <v>0</v>
      </c>
      <c r="E53" s="46" t="str">
        <f>'Metoda OxP'!N57</f>
        <v>FORMUŁA</v>
      </c>
      <c r="F53" s="13"/>
      <c r="G53" s="53"/>
      <c r="H53" s="23"/>
      <c r="I53" s="24"/>
    </row>
    <row r="54" spans="2:9" ht="35.25" customHeight="1">
      <c r="B54" s="13" t="s">
        <v>139</v>
      </c>
      <c r="C54" s="18">
        <f>'Metoda OxP'!C58</f>
        <v>0</v>
      </c>
      <c r="D54" s="18">
        <f>'Metoda OxP'!D58</f>
        <v>0</v>
      </c>
      <c r="E54" s="46" t="str">
        <f>'Metoda OxP'!N58</f>
        <v>FORMUŁA</v>
      </c>
      <c r="F54" s="13"/>
      <c r="G54" s="53"/>
      <c r="H54" s="23"/>
      <c r="I54" s="24"/>
    </row>
    <row r="55" spans="2:9" ht="35.25" customHeight="1">
      <c r="B55" s="13" t="s">
        <v>140</v>
      </c>
      <c r="C55" s="18">
        <f>'Metoda OxP'!C59</f>
        <v>0</v>
      </c>
      <c r="D55" s="18">
        <f>'Metoda OxP'!D59</f>
        <v>0</v>
      </c>
      <c r="E55" s="46" t="str">
        <f>'Metoda OxP'!N59</f>
        <v>FORMUŁA</v>
      </c>
      <c r="F55" s="13"/>
      <c r="G55" s="53"/>
      <c r="H55" s="23"/>
      <c r="I55" s="24"/>
    </row>
    <row r="56" spans="2:9" ht="35.25" customHeight="1">
      <c r="B56" s="13" t="s">
        <v>141</v>
      </c>
      <c r="C56" s="18">
        <f>'Metoda OxP'!C60</f>
        <v>0</v>
      </c>
      <c r="D56" s="18">
        <f>'Metoda OxP'!D60</f>
        <v>0</v>
      </c>
      <c r="E56" s="46" t="str">
        <f>'Metoda OxP'!N60</f>
        <v>FORMUŁA</v>
      </c>
      <c r="F56" s="13"/>
      <c r="G56" s="53"/>
      <c r="H56" s="23"/>
      <c r="I56" s="24"/>
    </row>
    <row r="57" spans="2:9" ht="35.25" customHeight="1">
      <c r="B57" s="13" t="s">
        <v>142</v>
      </c>
      <c r="C57" s="18">
        <f>'Metoda OxP'!C61</f>
        <v>0</v>
      </c>
      <c r="D57" s="18">
        <f>'Metoda OxP'!D61</f>
        <v>0</v>
      </c>
      <c r="E57" s="46" t="str">
        <f>'Metoda OxP'!N61</f>
        <v>FORMUŁA</v>
      </c>
      <c r="F57" s="13"/>
      <c r="G57" s="53"/>
      <c r="H57" s="23"/>
      <c r="I57" s="24"/>
    </row>
    <row r="58" ht="45.75" customHeight="1"/>
    <row r="59" ht="119.25" customHeight="1"/>
    <row r="60" ht="37.5" customHeight="1"/>
    <row r="61" ht="27" customHeight="1"/>
  </sheetData>
  <mergeCells count="13">
    <mergeCell ref="B6:B7"/>
    <mergeCell ref="E6:E7"/>
    <mergeCell ref="F6:F7"/>
    <mergeCell ref="B5:I5"/>
    <mergeCell ref="I6:I7"/>
    <mergeCell ref="G6:G7"/>
    <mergeCell ref="H6:H7"/>
    <mergeCell ref="C6:C7"/>
    <mergeCell ref="D6:D7"/>
    <mergeCell ref="C4:I4"/>
    <mergeCell ref="H3:I3"/>
    <mergeCell ref="B3:C3"/>
    <mergeCell ref="D3:E3"/>
  </mergeCells>
  <conditionalFormatting sqref="E8:E57">
    <cfRule type="cellIs" priority="1" dxfId="0" operator="greaterThan" stopIfTrue="1">
      <formula>0.6</formula>
    </cfRule>
    <cfRule type="cellIs" priority="2" dxfId="1" operator="lessThanOrEqual" stopIfTrue="1">
      <formula>60</formula>
    </cfRule>
  </conditionalFormatting>
  <printOptions horizontalCentered="1"/>
  <pageMargins left="0.2362204724409449" right="0.35433070866141736" top="0.6692913385826772" bottom="0.6692913385826772" header="0.5118110236220472" footer="0.5118110236220472"/>
  <pageSetup horizontalDpi="600" verticalDpi="600" orientation="landscape" paperSize="9" scale="76" r:id="rId1"/>
  <rowBreaks count="1" manualBreakCount="1">
    <brk id="19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K86"/>
  <sheetViews>
    <sheetView showGridLines="0" zoomScale="95" zoomScaleNormal="95" workbookViewId="0" topLeftCell="A1">
      <pane xSplit="2" ySplit="7" topLeftCell="D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31.8515625" style="0" customWidth="1"/>
    <col min="4" max="4" width="32.140625" style="0" customWidth="1"/>
    <col min="5" max="5" width="25.00390625" style="0" customWidth="1"/>
    <col min="6" max="6" width="13.140625" style="0" customWidth="1"/>
    <col min="7" max="9" width="5.140625" style="0" customWidth="1"/>
    <col min="10" max="10" width="29.421875" style="0" customWidth="1"/>
    <col min="11" max="11" width="22.57421875" style="0" customWidth="1"/>
  </cols>
  <sheetData>
    <row r="1" spans="2:11" ht="12.75">
      <c r="B1" s="106"/>
      <c r="C1" s="107"/>
      <c r="D1" s="107"/>
      <c r="E1" s="107"/>
      <c r="F1" s="107"/>
      <c r="G1" s="107"/>
      <c r="H1" s="107"/>
      <c r="I1" s="107"/>
      <c r="J1" s="107"/>
      <c r="K1" s="108"/>
    </row>
    <row r="2" spans="2:11" ht="12.75">
      <c r="B2" s="49"/>
      <c r="C2" s="50"/>
      <c r="D2" s="50"/>
      <c r="E2" s="50"/>
      <c r="F2" s="50"/>
      <c r="G2" s="50"/>
      <c r="H2" s="50"/>
      <c r="I2" s="50"/>
      <c r="J2" s="50"/>
      <c r="K2" s="51"/>
    </row>
    <row r="3" spans="2:11" ht="50.25" customHeight="1">
      <c r="B3" s="91" t="str">
        <f>'Rejestr Ryzyka'!B3:C3</f>
        <v>WYDZIAŁ / BIURO / NAZWA JEDNOSTKI:</v>
      </c>
      <c r="C3" s="88"/>
      <c r="D3" s="92">
        <f>'Rejestr Ryzyka'!D3:E3</f>
        <v>0</v>
      </c>
      <c r="E3" s="93"/>
      <c r="F3" s="109" t="s">
        <v>112</v>
      </c>
      <c r="G3" s="89"/>
      <c r="H3" s="89"/>
      <c r="I3" s="89"/>
      <c r="J3" s="89"/>
      <c r="K3" s="90"/>
    </row>
    <row r="4" spans="2:11" ht="12.75">
      <c r="B4" s="103"/>
      <c r="C4" s="104"/>
      <c r="D4" s="104"/>
      <c r="E4" s="104"/>
      <c r="F4" s="104"/>
      <c r="G4" s="104"/>
      <c r="H4" s="104"/>
      <c r="I4" s="104"/>
      <c r="J4" s="104"/>
      <c r="K4" s="105"/>
    </row>
    <row r="5" spans="2:11" ht="24" customHeight="1">
      <c r="B5" s="97" t="s">
        <v>147</v>
      </c>
      <c r="C5" s="98"/>
      <c r="D5" s="98"/>
      <c r="E5" s="98"/>
      <c r="F5" s="98"/>
      <c r="G5" s="98"/>
      <c r="H5" s="98"/>
      <c r="I5" s="98"/>
      <c r="J5" s="98"/>
      <c r="K5" s="99"/>
    </row>
    <row r="6" spans="2:11" ht="67.5" customHeight="1">
      <c r="B6" s="61" t="s">
        <v>11</v>
      </c>
      <c r="C6" s="61" t="s">
        <v>102</v>
      </c>
      <c r="D6" s="61" t="s">
        <v>12</v>
      </c>
      <c r="E6" s="61" t="s">
        <v>94</v>
      </c>
      <c r="F6" s="61" t="s">
        <v>95</v>
      </c>
      <c r="G6" s="100" t="s">
        <v>96</v>
      </c>
      <c r="H6" s="101"/>
      <c r="I6" s="102"/>
      <c r="J6" s="61" t="s">
        <v>151</v>
      </c>
      <c r="K6" s="61" t="s">
        <v>53</v>
      </c>
    </row>
    <row r="7" spans="2:11" ht="68.25" customHeight="1">
      <c r="B7" s="62"/>
      <c r="C7" s="62"/>
      <c r="D7" s="62"/>
      <c r="E7" s="62"/>
      <c r="F7" s="62"/>
      <c r="G7" s="4" t="s">
        <v>0</v>
      </c>
      <c r="H7" s="4" t="s">
        <v>1</v>
      </c>
      <c r="I7" s="4" t="s">
        <v>2</v>
      </c>
      <c r="J7" s="62"/>
      <c r="K7" s="62"/>
    </row>
    <row r="8" spans="2:11" ht="35.25" customHeight="1">
      <c r="B8" s="1" t="s">
        <v>9</v>
      </c>
      <c r="C8" s="18">
        <f>'Metoda OxP'!C12</f>
        <v>0</v>
      </c>
      <c r="D8" s="18">
        <f>'Metoda OxP'!D12</f>
        <v>0</v>
      </c>
      <c r="E8" s="19">
        <f>'Rejestr Ryzyka'!F8</f>
        <v>0</v>
      </c>
      <c r="F8" s="19">
        <f>'Rejestr Ryzyka'!G8</f>
        <v>0</v>
      </c>
      <c r="G8" s="1"/>
      <c r="H8" s="1"/>
      <c r="I8" s="1"/>
      <c r="J8" s="1"/>
      <c r="K8" s="19">
        <f>'Rejestr Ryzyka'!H8</f>
        <v>0</v>
      </c>
    </row>
    <row r="9" spans="2:11" ht="35.25" customHeight="1">
      <c r="B9" s="1" t="s">
        <v>14</v>
      </c>
      <c r="C9" s="18">
        <f>'Metoda OxP'!C13</f>
        <v>0</v>
      </c>
      <c r="D9" s="18">
        <f>'Metoda OxP'!D13</f>
        <v>0</v>
      </c>
      <c r="E9" s="19">
        <f>'Rejestr Ryzyka'!F9</f>
        <v>0</v>
      </c>
      <c r="F9" s="19">
        <f>'Rejestr Ryzyka'!G9</f>
        <v>0</v>
      </c>
      <c r="G9" s="1"/>
      <c r="H9" s="1"/>
      <c r="I9" s="1"/>
      <c r="J9" s="1"/>
      <c r="K9" s="19">
        <f>'Rejestr Ryzyka'!H9</f>
        <v>0</v>
      </c>
    </row>
    <row r="10" spans="2:11" ht="35.25" customHeight="1">
      <c r="B10" s="1" t="s">
        <v>46</v>
      </c>
      <c r="C10" s="18">
        <f>'Metoda OxP'!C14</f>
        <v>0</v>
      </c>
      <c r="D10" s="18">
        <f>'Metoda OxP'!D14</f>
        <v>0</v>
      </c>
      <c r="E10" s="19">
        <f>'Rejestr Ryzyka'!F10</f>
        <v>0</v>
      </c>
      <c r="F10" s="19">
        <f>'Rejestr Ryzyka'!G10</f>
        <v>0</v>
      </c>
      <c r="G10" s="1"/>
      <c r="H10" s="1"/>
      <c r="I10" s="1"/>
      <c r="J10" s="1"/>
      <c r="K10" s="19">
        <f>'Rejestr Ryzyka'!H10</f>
        <v>0</v>
      </c>
    </row>
    <row r="11" spans="2:11" ht="35.25" customHeight="1">
      <c r="B11" s="1" t="s">
        <v>47</v>
      </c>
      <c r="C11" s="18">
        <f>'Metoda OxP'!C15</f>
        <v>0</v>
      </c>
      <c r="D11" s="18">
        <f>'Metoda OxP'!D15</f>
        <v>0</v>
      </c>
      <c r="E11" s="19">
        <f>'Rejestr Ryzyka'!F11</f>
        <v>0</v>
      </c>
      <c r="F11" s="19">
        <f>'Rejestr Ryzyka'!G11</f>
        <v>0</v>
      </c>
      <c r="G11" s="1"/>
      <c r="H11" s="1"/>
      <c r="I11" s="1"/>
      <c r="J11" s="1"/>
      <c r="K11" s="19">
        <f>'Rejestr Ryzyka'!H11</f>
        <v>0</v>
      </c>
    </row>
    <row r="12" spans="2:11" ht="35.25" customHeight="1">
      <c r="B12" s="1" t="s">
        <v>48</v>
      </c>
      <c r="C12" s="18">
        <f>'Metoda OxP'!C16</f>
        <v>0</v>
      </c>
      <c r="D12" s="18">
        <f>'Metoda OxP'!D16</f>
        <v>0</v>
      </c>
      <c r="E12" s="19">
        <f>'Rejestr Ryzyka'!F12</f>
        <v>0</v>
      </c>
      <c r="F12" s="19">
        <f>'Rejestr Ryzyka'!G12</f>
        <v>0</v>
      </c>
      <c r="G12" s="1"/>
      <c r="H12" s="1"/>
      <c r="I12" s="1"/>
      <c r="J12" s="1"/>
      <c r="K12" s="19">
        <f>'Rejestr Ryzyka'!H12</f>
        <v>0</v>
      </c>
    </row>
    <row r="13" spans="2:11" ht="35.25" customHeight="1">
      <c r="B13" s="1" t="s">
        <v>77</v>
      </c>
      <c r="C13" s="18">
        <f>'Metoda OxP'!C17</f>
        <v>0</v>
      </c>
      <c r="D13" s="18">
        <f>'Metoda OxP'!D17</f>
        <v>0</v>
      </c>
      <c r="E13" s="19">
        <f>'Rejestr Ryzyka'!F13</f>
        <v>0</v>
      </c>
      <c r="F13" s="19">
        <f>'Rejestr Ryzyka'!G13</f>
        <v>0</v>
      </c>
      <c r="G13" s="1"/>
      <c r="H13" s="1"/>
      <c r="I13" s="1"/>
      <c r="J13" s="1"/>
      <c r="K13" s="19">
        <f>'Rejestr Ryzyka'!H13</f>
        <v>0</v>
      </c>
    </row>
    <row r="14" spans="2:11" ht="35.25" customHeight="1">
      <c r="B14" s="1" t="s">
        <v>78</v>
      </c>
      <c r="C14" s="18">
        <f>'Metoda OxP'!C18</f>
        <v>0</v>
      </c>
      <c r="D14" s="18">
        <f>'Metoda OxP'!D18</f>
        <v>0</v>
      </c>
      <c r="E14" s="19">
        <f>'Rejestr Ryzyka'!F14</f>
        <v>0</v>
      </c>
      <c r="F14" s="19">
        <f>'Rejestr Ryzyka'!G14</f>
        <v>0</v>
      </c>
      <c r="G14" s="1"/>
      <c r="H14" s="1"/>
      <c r="I14" s="1"/>
      <c r="J14" s="1"/>
      <c r="K14" s="19">
        <f>'Rejestr Ryzyka'!H14</f>
        <v>0</v>
      </c>
    </row>
    <row r="15" spans="2:11" ht="35.25" customHeight="1">
      <c r="B15" s="1" t="s">
        <v>79</v>
      </c>
      <c r="C15" s="18">
        <f>'Metoda OxP'!C19</f>
        <v>0</v>
      </c>
      <c r="D15" s="18">
        <f>'Metoda OxP'!D19</f>
        <v>0</v>
      </c>
      <c r="E15" s="19">
        <f>'Rejestr Ryzyka'!F15</f>
        <v>0</v>
      </c>
      <c r="F15" s="19">
        <f>'Rejestr Ryzyka'!G15</f>
        <v>0</v>
      </c>
      <c r="G15" s="1"/>
      <c r="H15" s="1"/>
      <c r="I15" s="1"/>
      <c r="J15" s="1"/>
      <c r="K15" s="19">
        <f>'Rejestr Ryzyka'!H15</f>
        <v>0</v>
      </c>
    </row>
    <row r="16" spans="2:11" ht="35.25" customHeight="1">
      <c r="B16" s="1" t="s">
        <v>80</v>
      </c>
      <c r="C16" s="18">
        <f>'Metoda OxP'!C20</f>
        <v>0</v>
      </c>
      <c r="D16" s="18">
        <f>'Metoda OxP'!D20</f>
        <v>0</v>
      </c>
      <c r="E16" s="19">
        <f>'Rejestr Ryzyka'!F16</f>
        <v>0</v>
      </c>
      <c r="F16" s="19">
        <f>'Rejestr Ryzyka'!G16</f>
        <v>0</v>
      </c>
      <c r="G16" s="1"/>
      <c r="H16" s="1"/>
      <c r="I16" s="1"/>
      <c r="J16" s="1"/>
      <c r="K16" s="19">
        <f>'Rejestr Ryzyka'!H16</f>
        <v>0</v>
      </c>
    </row>
    <row r="17" spans="2:11" ht="35.25" customHeight="1">
      <c r="B17" s="1" t="s">
        <v>81</v>
      </c>
      <c r="C17" s="18">
        <f>'Metoda OxP'!C21</f>
        <v>0</v>
      </c>
      <c r="D17" s="18">
        <f>'Metoda OxP'!D21</f>
        <v>0</v>
      </c>
      <c r="E17" s="19">
        <f>'Rejestr Ryzyka'!F17</f>
        <v>0</v>
      </c>
      <c r="F17" s="19">
        <f>'Rejestr Ryzyka'!G17</f>
        <v>0</v>
      </c>
      <c r="G17" s="1"/>
      <c r="H17" s="1"/>
      <c r="I17" s="1"/>
      <c r="J17" s="1"/>
      <c r="K17" s="19">
        <f>'Rejestr Ryzyka'!H17</f>
        <v>0</v>
      </c>
    </row>
    <row r="18" spans="2:11" ht="35.25" customHeight="1">
      <c r="B18" s="1" t="s">
        <v>82</v>
      </c>
      <c r="C18" s="18">
        <f>'Metoda OxP'!C22</f>
        <v>0</v>
      </c>
      <c r="D18" s="18">
        <f>'Metoda OxP'!D22</f>
        <v>0</v>
      </c>
      <c r="E18" s="19">
        <f>'Rejestr Ryzyka'!F18</f>
        <v>0</v>
      </c>
      <c r="F18" s="19">
        <f>'Rejestr Ryzyka'!G18</f>
        <v>0</v>
      </c>
      <c r="G18" s="1"/>
      <c r="H18" s="1"/>
      <c r="I18" s="1"/>
      <c r="J18" s="1"/>
      <c r="K18" s="19">
        <f>'Rejestr Ryzyka'!H18</f>
        <v>0</v>
      </c>
    </row>
    <row r="19" spans="2:11" ht="35.25" customHeight="1">
      <c r="B19" s="1" t="s">
        <v>83</v>
      </c>
      <c r="C19" s="18">
        <f>'Metoda OxP'!C23</f>
        <v>0</v>
      </c>
      <c r="D19" s="18">
        <f>'Metoda OxP'!D23</f>
        <v>0</v>
      </c>
      <c r="E19" s="19">
        <f>'Rejestr Ryzyka'!F19</f>
        <v>0</v>
      </c>
      <c r="F19" s="19">
        <f>'Rejestr Ryzyka'!G19</f>
        <v>0</v>
      </c>
      <c r="G19" s="1"/>
      <c r="H19" s="1"/>
      <c r="I19" s="1"/>
      <c r="J19" s="1"/>
      <c r="K19" s="19">
        <f>'Rejestr Ryzyka'!H19</f>
        <v>0</v>
      </c>
    </row>
    <row r="20" spans="2:11" ht="35.25" customHeight="1">
      <c r="B20" s="1" t="s">
        <v>84</v>
      </c>
      <c r="C20" s="18">
        <f>'Metoda OxP'!C24</f>
        <v>0</v>
      </c>
      <c r="D20" s="18">
        <f>'Metoda OxP'!D24</f>
        <v>0</v>
      </c>
      <c r="E20" s="19">
        <f>'Rejestr Ryzyka'!F20</f>
        <v>0</v>
      </c>
      <c r="F20" s="19">
        <f>'Rejestr Ryzyka'!G20</f>
        <v>0</v>
      </c>
      <c r="G20" s="1"/>
      <c r="H20" s="1"/>
      <c r="I20" s="1"/>
      <c r="J20" s="1"/>
      <c r="K20" s="19">
        <f>'Rejestr Ryzyka'!H20</f>
        <v>0</v>
      </c>
    </row>
    <row r="21" spans="2:11" ht="35.25" customHeight="1">
      <c r="B21" s="1" t="s">
        <v>85</v>
      </c>
      <c r="C21" s="18">
        <f>'Metoda OxP'!C25</f>
        <v>0</v>
      </c>
      <c r="D21" s="18">
        <f>'Metoda OxP'!D25</f>
        <v>0</v>
      </c>
      <c r="E21" s="19">
        <f>'Rejestr Ryzyka'!F21</f>
        <v>0</v>
      </c>
      <c r="F21" s="19">
        <f>'Rejestr Ryzyka'!G21</f>
        <v>0</v>
      </c>
      <c r="G21" s="1"/>
      <c r="H21" s="1"/>
      <c r="I21" s="1"/>
      <c r="J21" s="1"/>
      <c r="K21" s="19">
        <f>'Rejestr Ryzyka'!H21</f>
        <v>0</v>
      </c>
    </row>
    <row r="22" spans="2:11" ht="35.25" customHeight="1">
      <c r="B22" s="1" t="s">
        <v>86</v>
      </c>
      <c r="C22" s="18">
        <f>'Metoda OxP'!C26</f>
        <v>0</v>
      </c>
      <c r="D22" s="18">
        <f>'Metoda OxP'!D26</f>
        <v>0</v>
      </c>
      <c r="E22" s="19">
        <f>'Rejestr Ryzyka'!F22</f>
        <v>0</v>
      </c>
      <c r="F22" s="19">
        <f>'Rejestr Ryzyka'!G22</f>
        <v>0</v>
      </c>
      <c r="G22" s="1"/>
      <c r="H22" s="1"/>
      <c r="I22" s="1"/>
      <c r="J22" s="1"/>
      <c r="K22" s="19">
        <f>'Rejestr Ryzyka'!H22</f>
        <v>0</v>
      </c>
    </row>
    <row r="23" spans="2:11" ht="35.25" customHeight="1">
      <c r="B23" s="1" t="s">
        <v>87</v>
      </c>
      <c r="C23" s="18">
        <f>'Metoda OxP'!C27</f>
        <v>0</v>
      </c>
      <c r="D23" s="18">
        <f>'Metoda OxP'!D27</f>
        <v>0</v>
      </c>
      <c r="E23" s="19">
        <f>'Rejestr Ryzyka'!F23</f>
        <v>0</v>
      </c>
      <c r="F23" s="19">
        <f>'Rejestr Ryzyka'!G23</f>
        <v>0</v>
      </c>
      <c r="G23" s="1"/>
      <c r="H23" s="1"/>
      <c r="I23" s="1"/>
      <c r="J23" s="1"/>
      <c r="K23" s="19">
        <f>'Rejestr Ryzyka'!H23</f>
        <v>0</v>
      </c>
    </row>
    <row r="24" spans="2:11" ht="35.25" customHeight="1">
      <c r="B24" s="1" t="s">
        <v>88</v>
      </c>
      <c r="C24" s="18">
        <f>'Metoda OxP'!C28</f>
        <v>0</v>
      </c>
      <c r="D24" s="18">
        <f>'Metoda OxP'!D28</f>
        <v>0</v>
      </c>
      <c r="E24" s="19">
        <f>'Rejestr Ryzyka'!F24</f>
        <v>0</v>
      </c>
      <c r="F24" s="19">
        <f>'Rejestr Ryzyka'!G24</f>
        <v>0</v>
      </c>
      <c r="G24" s="1"/>
      <c r="H24" s="1"/>
      <c r="I24" s="1"/>
      <c r="J24" s="1"/>
      <c r="K24" s="19">
        <f>'Rejestr Ryzyka'!H24</f>
        <v>0</v>
      </c>
    </row>
    <row r="25" spans="2:11" ht="35.25" customHeight="1">
      <c r="B25" s="1" t="s">
        <v>89</v>
      </c>
      <c r="C25" s="18">
        <f>'Metoda OxP'!C29</f>
        <v>0</v>
      </c>
      <c r="D25" s="18">
        <f>'Metoda OxP'!D29</f>
        <v>0</v>
      </c>
      <c r="E25" s="19">
        <f>'Rejestr Ryzyka'!F25</f>
        <v>0</v>
      </c>
      <c r="F25" s="19">
        <f>'Rejestr Ryzyka'!G25</f>
        <v>0</v>
      </c>
      <c r="G25" s="1"/>
      <c r="H25" s="1"/>
      <c r="I25" s="1"/>
      <c r="J25" s="1"/>
      <c r="K25" s="19">
        <f>'Rejestr Ryzyka'!H25</f>
        <v>0</v>
      </c>
    </row>
    <row r="26" spans="2:11" ht="35.25" customHeight="1">
      <c r="B26" s="1" t="s">
        <v>90</v>
      </c>
      <c r="C26" s="18">
        <f>'Metoda OxP'!C30</f>
        <v>0</v>
      </c>
      <c r="D26" s="18">
        <f>'Metoda OxP'!D30</f>
        <v>0</v>
      </c>
      <c r="E26" s="19">
        <f>'Rejestr Ryzyka'!F26</f>
        <v>0</v>
      </c>
      <c r="F26" s="19">
        <f>'Rejestr Ryzyka'!G26</f>
        <v>0</v>
      </c>
      <c r="G26" s="1"/>
      <c r="H26" s="1"/>
      <c r="I26" s="1"/>
      <c r="J26" s="1"/>
      <c r="K26" s="19">
        <f>'Rejestr Ryzyka'!H26</f>
        <v>0</v>
      </c>
    </row>
    <row r="27" spans="2:11" ht="35.25" customHeight="1">
      <c r="B27" s="1" t="s">
        <v>91</v>
      </c>
      <c r="C27" s="18">
        <f>'Metoda OxP'!C31</f>
        <v>0</v>
      </c>
      <c r="D27" s="18">
        <f>'Metoda OxP'!D31</f>
        <v>0</v>
      </c>
      <c r="E27" s="19">
        <f>'Rejestr Ryzyka'!F27</f>
        <v>0</v>
      </c>
      <c r="F27" s="19">
        <f>'Rejestr Ryzyka'!G27</f>
        <v>0</v>
      </c>
      <c r="G27" s="1"/>
      <c r="H27" s="1"/>
      <c r="I27" s="1"/>
      <c r="J27" s="1"/>
      <c r="K27" s="19">
        <f>'Rejestr Ryzyka'!H27</f>
        <v>0</v>
      </c>
    </row>
    <row r="28" spans="2:11" ht="35.25" customHeight="1">
      <c r="B28" s="1" t="s">
        <v>113</v>
      </c>
      <c r="C28" s="18">
        <f>'Metoda OxP'!C32</f>
        <v>0</v>
      </c>
      <c r="D28" s="18">
        <f>'Metoda OxP'!D32</f>
        <v>0</v>
      </c>
      <c r="E28" s="19">
        <f>'Rejestr Ryzyka'!F28</f>
        <v>0</v>
      </c>
      <c r="F28" s="19">
        <f>'Rejestr Ryzyka'!G28</f>
        <v>0</v>
      </c>
      <c r="G28" s="1"/>
      <c r="H28" s="1"/>
      <c r="I28" s="1"/>
      <c r="J28" s="1"/>
      <c r="K28" s="19">
        <f>'Rejestr Ryzyka'!H28</f>
        <v>0</v>
      </c>
    </row>
    <row r="29" spans="2:11" ht="35.25" customHeight="1">
      <c r="B29" s="1" t="s">
        <v>114</v>
      </c>
      <c r="C29" s="18">
        <f>'Metoda OxP'!C33</f>
        <v>0</v>
      </c>
      <c r="D29" s="18">
        <f>'Metoda OxP'!D33</f>
        <v>0</v>
      </c>
      <c r="E29" s="19">
        <f>'Rejestr Ryzyka'!F29</f>
        <v>0</v>
      </c>
      <c r="F29" s="19">
        <f>'Rejestr Ryzyka'!G29</f>
        <v>0</v>
      </c>
      <c r="G29" s="1"/>
      <c r="H29" s="1"/>
      <c r="I29" s="1"/>
      <c r="J29" s="1"/>
      <c r="K29" s="19">
        <f>'Rejestr Ryzyka'!H29</f>
        <v>0</v>
      </c>
    </row>
    <row r="30" spans="2:11" ht="35.25" customHeight="1">
      <c r="B30" s="1" t="s">
        <v>115</v>
      </c>
      <c r="C30" s="18">
        <f>'Metoda OxP'!C34</f>
        <v>0</v>
      </c>
      <c r="D30" s="18">
        <f>'Metoda OxP'!D34</f>
        <v>0</v>
      </c>
      <c r="E30" s="19">
        <f>'Rejestr Ryzyka'!F30</f>
        <v>0</v>
      </c>
      <c r="F30" s="19">
        <f>'Rejestr Ryzyka'!G30</f>
        <v>0</v>
      </c>
      <c r="G30" s="1"/>
      <c r="H30" s="1"/>
      <c r="I30" s="1"/>
      <c r="J30" s="1"/>
      <c r="K30" s="19">
        <f>'Rejestr Ryzyka'!H30</f>
        <v>0</v>
      </c>
    </row>
    <row r="31" spans="2:11" ht="35.25" customHeight="1">
      <c r="B31" s="1" t="s">
        <v>116</v>
      </c>
      <c r="C31" s="18">
        <f>'Metoda OxP'!C35</f>
        <v>0</v>
      </c>
      <c r="D31" s="18">
        <f>'Metoda OxP'!D35</f>
        <v>0</v>
      </c>
      <c r="E31" s="19">
        <f>'Rejestr Ryzyka'!F31</f>
        <v>0</v>
      </c>
      <c r="F31" s="19">
        <f>'Rejestr Ryzyka'!G31</f>
        <v>0</v>
      </c>
      <c r="G31" s="1"/>
      <c r="H31" s="1"/>
      <c r="I31" s="1"/>
      <c r="J31" s="1"/>
      <c r="K31" s="19">
        <f>'Rejestr Ryzyka'!H31</f>
        <v>0</v>
      </c>
    </row>
    <row r="32" spans="2:11" ht="35.25" customHeight="1">
      <c r="B32" s="1" t="s">
        <v>117</v>
      </c>
      <c r="C32" s="18">
        <f>'Metoda OxP'!C36</f>
        <v>0</v>
      </c>
      <c r="D32" s="18">
        <f>'Metoda OxP'!D36</f>
        <v>0</v>
      </c>
      <c r="E32" s="19">
        <f>'Rejestr Ryzyka'!F32</f>
        <v>0</v>
      </c>
      <c r="F32" s="19">
        <f>'Rejestr Ryzyka'!G32</f>
        <v>0</v>
      </c>
      <c r="G32" s="1"/>
      <c r="H32" s="1"/>
      <c r="I32" s="1"/>
      <c r="J32" s="1"/>
      <c r="K32" s="19">
        <f>'Rejestr Ryzyka'!H32</f>
        <v>0</v>
      </c>
    </row>
    <row r="33" spans="2:11" ht="35.25" customHeight="1">
      <c r="B33" s="1" t="s">
        <v>118</v>
      </c>
      <c r="C33" s="18">
        <f>'Metoda OxP'!C37</f>
        <v>0</v>
      </c>
      <c r="D33" s="18">
        <f>'Metoda OxP'!D37</f>
        <v>0</v>
      </c>
      <c r="E33" s="19">
        <f>'Rejestr Ryzyka'!F33</f>
        <v>0</v>
      </c>
      <c r="F33" s="19">
        <f>'Rejestr Ryzyka'!G33</f>
        <v>0</v>
      </c>
      <c r="G33" s="1"/>
      <c r="H33" s="1"/>
      <c r="I33" s="1"/>
      <c r="J33" s="1"/>
      <c r="K33" s="19">
        <f>'Rejestr Ryzyka'!H33</f>
        <v>0</v>
      </c>
    </row>
    <row r="34" spans="2:11" ht="35.25" customHeight="1">
      <c r="B34" s="1" t="s">
        <v>119</v>
      </c>
      <c r="C34" s="18">
        <f>'Metoda OxP'!C38</f>
        <v>0</v>
      </c>
      <c r="D34" s="18">
        <f>'Metoda OxP'!D38</f>
        <v>0</v>
      </c>
      <c r="E34" s="19">
        <f>'Rejestr Ryzyka'!F34</f>
        <v>0</v>
      </c>
      <c r="F34" s="19">
        <f>'Rejestr Ryzyka'!G34</f>
        <v>0</v>
      </c>
      <c r="G34" s="1"/>
      <c r="H34" s="1"/>
      <c r="I34" s="1"/>
      <c r="J34" s="1"/>
      <c r="K34" s="19">
        <f>'Rejestr Ryzyka'!H34</f>
        <v>0</v>
      </c>
    </row>
    <row r="35" spans="2:11" ht="35.25" customHeight="1">
      <c r="B35" s="1" t="s">
        <v>120</v>
      </c>
      <c r="C35" s="18">
        <f>'Metoda OxP'!C39</f>
        <v>0</v>
      </c>
      <c r="D35" s="18">
        <f>'Metoda OxP'!D39</f>
        <v>0</v>
      </c>
      <c r="E35" s="19">
        <f>'Rejestr Ryzyka'!F35</f>
        <v>0</v>
      </c>
      <c r="F35" s="19">
        <f>'Rejestr Ryzyka'!G35</f>
        <v>0</v>
      </c>
      <c r="G35" s="1"/>
      <c r="H35" s="1"/>
      <c r="I35" s="1"/>
      <c r="J35" s="1"/>
      <c r="K35" s="19">
        <f>'Rejestr Ryzyka'!H35</f>
        <v>0</v>
      </c>
    </row>
    <row r="36" spans="2:11" ht="35.25" customHeight="1">
      <c r="B36" s="1" t="s">
        <v>121</v>
      </c>
      <c r="C36" s="18">
        <f>'Metoda OxP'!C40</f>
        <v>0</v>
      </c>
      <c r="D36" s="18">
        <f>'Metoda OxP'!D40</f>
        <v>0</v>
      </c>
      <c r="E36" s="19">
        <f>'Rejestr Ryzyka'!F36</f>
        <v>0</v>
      </c>
      <c r="F36" s="19">
        <f>'Rejestr Ryzyka'!G36</f>
        <v>0</v>
      </c>
      <c r="G36" s="1"/>
      <c r="H36" s="1"/>
      <c r="I36" s="1"/>
      <c r="J36" s="1"/>
      <c r="K36" s="19">
        <f>'Rejestr Ryzyka'!H36</f>
        <v>0</v>
      </c>
    </row>
    <row r="37" spans="2:11" ht="35.25" customHeight="1">
      <c r="B37" s="1" t="s">
        <v>122</v>
      </c>
      <c r="C37" s="18">
        <f>'Metoda OxP'!C41</f>
        <v>0</v>
      </c>
      <c r="D37" s="18">
        <f>'Metoda OxP'!D41</f>
        <v>0</v>
      </c>
      <c r="E37" s="19">
        <f>'Rejestr Ryzyka'!F37</f>
        <v>0</v>
      </c>
      <c r="F37" s="19">
        <f>'Rejestr Ryzyka'!G37</f>
        <v>0</v>
      </c>
      <c r="G37" s="1"/>
      <c r="H37" s="1"/>
      <c r="I37" s="1"/>
      <c r="J37" s="1"/>
      <c r="K37" s="19">
        <f>'Rejestr Ryzyka'!H37</f>
        <v>0</v>
      </c>
    </row>
    <row r="38" spans="2:11" ht="35.25" customHeight="1">
      <c r="B38" s="1" t="s">
        <v>123</v>
      </c>
      <c r="C38" s="18">
        <f>'Metoda OxP'!C42</f>
        <v>0</v>
      </c>
      <c r="D38" s="18">
        <f>'Metoda OxP'!D42</f>
        <v>0</v>
      </c>
      <c r="E38" s="19">
        <f>'Rejestr Ryzyka'!F38</f>
        <v>0</v>
      </c>
      <c r="F38" s="19">
        <f>'Rejestr Ryzyka'!G38</f>
        <v>0</v>
      </c>
      <c r="G38" s="1"/>
      <c r="H38" s="1"/>
      <c r="I38" s="1"/>
      <c r="J38" s="1"/>
      <c r="K38" s="19">
        <f>'Rejestr Ryzyka'!H38</f>
        <v>0</v>
      </c>
    </row>
    <row r="39" spans="2:11" ht="35.25" customHeight="1">
      <c r="B39" s="1" t="s">
        <v>124</v>
      </c>
      <c r="C39" s="18">
        <f>'Metoda OxP'!C43</f>
        <v>0</v>
      </c>
      <c r="D39" s="18">
        <f>'Metoda OxP'!D43</f>
        <v>0</v>
      </c>
      <c r="E39" s="19">
        <f>'Rejestr Ryzyka'!F39</f>
        <v>0</v>
      </c>
      <c r="F39" s="19">
        <f>'Rejestr Ryzyka'!G39</f>
        <v>0</v>
      </c>
      <c r="G39" s="1"/>
      <c r="H39" s="1"/>
      <c r="I39" s="1"/>
      <c r="J39" s="1"/>
      <c r="K39" s="19">
        <f>'Rejestr Ryzyka'!H39</f>
        <v>0</v>
      </c>
    </row>
    <row r="40" spans="2:11" ht="35.25" customHeight="1">
      <c r="B40" s="1" t="s">
        <v>125</v>
      </c>
      <c r="C40" s="18">
        <f>'Metoda OxP'!C44</f>
        <v>0</v>
      </c>
      <c r="D40" s="18">
        <f>'Metoda OxP'!D44</f>
        <v>0</v>
      </c>
      <c r="E40" s="19">
        <f>'Rejestr Ryzyka'!F40</f>
        <v>0</v>
      </c>
      <c r="F40" s="19">
        <f>'Rejestr Ryzyka'!G40</f>
        <v>0</v>
      </c>
      <c r="G40" s="1"/>
      <c r="H40" s="1"/>
      <c r="I40" s="1"/>
      <c r="J40" s="1"/>
      <c r="K40" s="19">
        <f>'Rejestr Ryzyka'!H40</f>
        <v>0</v>
      </c>
    </row>
    <row r="41" spans="2:11" ht="35.25" customHeight="1">
      <c r="B41" s="1" t="s">
        <v>126</v>
      </c>
      <c r="C41" s="18">
        <f>'Metoda OxP'!C45</f>
        <v>0</v>
      </c>
      <c r="D41" s="18">
        <f>'Metoda OxP'!D45</f>
        <v>0</v>
      </c>
      <c r="E41" s="19">
        <f>'Rejestr Ryzyka'!F41</f>
        <v>0</v>
      </c>
      <c r="F41" s="19">
        <f>'Rejestr Ryzyka'!G41</f>
        <v>0</v>
      </c>
      <c r="G41" s="1"/>
      <c r="H41" s="1"/>
      <c r="I41" s="1"/>
      <c r="J41" s="1"/>
      <c r="K41" s="19">
        <f>'Rejestr Ryzyka'!H41</f>
        <v>0</v>
      </c>
    </row>
    <row r="42" spans="2:11" ht="35.25" customHeight="1">
      <c r="B42" s="1" t="s">
        <v>127</v>
      </c>
      <c r="C42" s="18">
        <f>'Metoda OxP'!C46</f>
        <v>0</v>
      </c>
      <c r="D42" s="18">
        <f>'Metoda OxP'!D46</f>
        <v>0</v>
      </c>
      <c r="E42" s="19">
        <f>'Rejestr Ryzyka'!F42</f>
        <v>0</v>
      </c>
      <c r="F42" s="19">
        <f>'Rejestr Ryzyka'!G42</f>
        <v>0</v>
      </c>
      <c r="G42" s="1"/>
      <c r="H42" s="1"/>
      <c r="I42" s="1"/>
      <c r="J42" s="1"/>
      <c r="K42" s="19">
        <f>'Rejestr Ryzyka'!H42</f>
        <v>0</v>
      </c>
    </row>
    <row r="43" spans="2:11" ht="35.25" customHeight="1">
      <c r="B43" s="1" t="s">
        <v>128</v>
      </c>
      <c r="C43" s="18">
        <f>'Metoda OxP'!C47</f>
        <v>0</v>
      </c>
      <c r="D43" s="18">
        <f>'Metoda OxP'!D47</f>
        <v>0</v>
      </c>
      <c r="E43" s="19">
        <f>'Rejestr Ryzyka'!F43</f>
        <v>0</v>
      </c>
      <c r="F43" s="19">
        <f>'Rejestr Ryzyka'!G43</f>
        <v>0</v>
      </c>
      <c r="G43" s="1"/>
      <c r="H43" s="1"/>
      <c r="I43" s="1"/>
      <c r="J43" s="1"/>
      <c r="K43" s="19">
        <f>'Rejestr Ryzyka'!H43</f>
        <v>0</v>
      </c>
    </row>
    <row r="44" spans="2:11" ht="35.25" customHeight="1">
      <c r="B44" s="1" t="s">
        <v>129</v>
      </c>
      <c r="C44" s="18">
        <f>'Metoda OxP'!C48</f>
        <v>0</v>
      </c>
      <c r="D44" s="18">
        <f>'Metoda OxP'!D48</f>
        <v>0</v>
      </c>
      <c r="E44" s="19">
        <f>'Rejestr Ryzyka'!F44</f>
        <v>0</v>
      </c>
      <c r="F44" s="19">
        <f>'Rejestr Ryzyka'!G44</f>
        <v>0</v>
      </c>
      <c r="G44" s="1"/>
      <c r="H44" s="1"/>
      <c r="I44" s="1"/>
      <c r="J44" s="1"/>
      <c r="K44" s="19">
        <f>'Rejestr Ryzyka'!H44</f>
        <v>0</v>
      </c>
    </row>
    <row r="45" spans="2:11" ht="35.25" customHeight="1">
      <c r="B45" s="1" t="s">
        <v>130</v>
      </c>
      <c r="C45" s="18">
        <f>'Metoda OxP'!C49</f>
        <v>0</v>
      </c>
      <c r="D45" s="18">
        <f>'Metoda OxP'!D49</f>
        <v>0</v>
      </c>
      <c r="E45" s="19">
        <f>'Rejestr Ryzyka'!F45</f>
        <v>0</v>
      </c>
      <c r="F45" s="19">
        <f>'Rejestr Ryzyka'!G45</f>
        <v>0</v>
      </c>
      <c r="G45" s="1"/>
      <c r="H45" s="1"/>
      <c r="I45" s="1"/>
      <c r="J45" s="1"/>
      <c r="K45" s="19">
        <f>'Rejestr Ryzyka'!H45</f>
        <v>0</v>
      </c>
    </row>
    <row r="46" spans="2:11" ht="35.25" customHeight="1">
      <c r="B46" s="1" t="s">
        <v>131</v>
      </c>
      <c r="C46" s="18">
        <f>'Metoda OxP'!C50</f>
        <v>0</v>
      </c>
      <c r="D46" s="18">
        <f>'Metoda OxP'!D50</f>
        <v>0</v>
      </c>
      <c r="E46" s="19">
        <f>'Rejestr Ryzyka'!F46</f>
        <v>0</v>
      </c>
      <c r="F46" s="19">
        <f>'Rejestr Ryzyka'!G46</f>
        <v>0</v>
      </c>
      <c r="G46" s="1"/>
      <c r="H46" s="1"/>
      <c r="I46" s="1"/>
      <c r="J46" s="1"/>
      <c r="K46" s="19">
        <f>'Rejestr Ryzyka'!H46</f>
        <v>0</v>
      </c>
    </row>
    <row r="47" spans="2:11" ht="35.25" customHeight="1">
      <c r="B47" s="1" t="s">
        <v>132</v>
      </c>
      <c r="C47" s="18">
        <f>'Metoda OxP'!C51</f>
        <v>0</v>
      </c>
      <c r="D47" s="18">
        <f>'Metoda OxP'!D51</f>
        <v>0</v>
      </c>
      <c r="E47" s="19">
        <f>'Rejestr Ryzyka'!F47</f>
        <v>0</v>
      </c>
      <c r="F47" s="19">
        <f>'Rejestr Ryzyka'!G47</f>
        <v>0</v>
      </c>
      <c r="G47" s="1"/>
      <c r="H47" s="1"/>
      <c r="I47" s="1"/>
      <c r="J47" s="1"/>
      <c r="K47" s="19">
        <f>'Rejestr Ryzyka'!H47</f>
        <v>0</v>
      </c>
    </row>
    <row r="48" spans="2:11" ht="35.25" customHeight="1">
      <c r="B48" s="1" t="s">
        <v>133</v>
      </c>
      <c r="C48" s="18">
        <f>'Metoda OxP'!C52</f>
        <v>0</v>
      </c>
      <c r="D48" s="18">
        <f>'Metoda OxP'!D52</f>
        <v>0</v>
      </c>
      <c r="E48" s="19">
        <f>'Rejestr Ryzyka'!F48</f>
        <v>0</v>
      </c>
      <c r="F48" s="19">
        <f>'Rejestr Ryzyka'!G48</f>
        <v>0</v>
      </c>
      <c r="G48" s="1"/>
      <c r="H48" s="1"/>
      <c r="I48" s="1"/>
      <c r="J48" s="1"/>
      <c r="K48" s="19">
        <f>'Rejestr Ryzyka'!H48</f>
        <v>0</v>
      </c>
    </row>
    <row r="49" spans="2:11" ht="35.25" customHeight="1">
      <c r="B49" s="1" t="s">
        <v>134</v>
      </c>
      <c r="C49" s="18">
        <f>'Metoda OxP'!C53</f>
        <v>0</v>
      </c>
      <c r="D49" s="18">
        <f>'Metoda OxP'!D53</f>
        <v>0</v>
      </c>
      <c r="E49" s="19">
        <f>'Rejestr Ryzyka'!F49</f>
        <v>0</v>
      </c>
      <c r="F49" s="19">
        <f>'Rejestr Ryzyka'!G49</f>
        <v>0</v>
      </c>
      <c r="G49" s="1"/>
      <c r="H49" s="1"/>
      <c r="I49" s="1"/>
      <c r="J49" s="1"/>
      <c r="K49" s="19">
        <f>'Rejestr Ryzyka'!H49</f>
        <v>0</v>
      </c>
    </row>
    <row r="50" spans="2:11" ht="35.25" customHeight="1">
      <c r="B50" s="1" t="s">
        <v>135</v>
      </c>
      <c r="C50" s="18">
        <f>'Metoda OxP'!C54</f>
        <v>0</v>
      </c>
      <c r="D50" s="18">
        <f>'Metoda OxP'!D54</f>
        <v>0</v>
      </c>
      <c r="E50" s="19">
        <f>'Rejestr Ryzyka'!F50</f>
        <v>0</v>
      </c>
      <c r="F50" s="19">
        <f>'Rejestr Ryzyka'!G50</f>
        <v>0</v>
      </c>
      <c r="G50" s="1"/>
      <c r="H50" s="1"/>
      <c r="I50" s="1"/>
      <c r="J50" s="1"/>
      <c r="K50" s="19">
        <f>'Rejestr Ryzyka'!H50</f>
        <v>0</v>
      </c>
    </row>
    <row r="51" spans="2:11" ht="35.25" customHeight="1">
      <c r="B51" s="1" t="s">
        <v>136</v>
      </c>
      <c r="C51" s="18">
        <f>'Metoda OxP'!C55</f>
        <v>0</v>
      </c>
      <c r="D51" s="18">
        <f>'Metoda OxP'!D55</f>
        <v>0</v>
      </c>
      <c r="E51" s="19">
        <f>'Rejestr Ryzyka'!F51</f>
        <v>0</v>
      </c>
      <c r="F51" s="19">
        <f>'Rejestr Ryzyka'!G51</f>
        <v>0</v>
      </c>
      <c r="G51" s="1"/>
      <c r="H51" s="1"/>
      <c r="I51" s="1"/>
      <c r="J51" s="1"/>
      <c r="K51" s="19">
        <f>'Rejestr Ryzyka'!H51</f>
        <v>0</v>
      </c>
    </row>
    <row r="52" spans="2:11" ht="35.25" customHeight="1">
      <c r="B52" s="1" t="s">
        <v>137</v>
      </c>
      <c r="C52" s="18">
        <f>'Metoda OxP'!C56</f>
        <v>0</v>
      </c>
      <c r="D52" s="18">
        <f>'Metoda OxP'!D56</f>
        <v>0</v>
      </c>
      <c r="E52" s="19">
        <f>'Rejestr Ryzyka'!F52</f>
        <v>0</v>
      </c>
      <c r="F52" s="19">
        <f>'Rejestr Ryzyka'!G52</f>
        <v>0</v>
      </c>
      <c r="G52" s="1"/>
      <c r="H52" s="1"/>
      <c r="I52" s="1"/>
      <c r="J52" s="1"/>
      <c r="K52" s="19">
        <f>'Rejestr Ryzyka'!H52</f>
        <v>0</v>
      </c>
    </row>
    <row r="53" spans="2:11" ht="35.25" customHeight="1">
      <c r="B53" s="1" t="s">
        <v>138</v>
      </c>
      <c r="C53" s="18">
        <f>'Metoda OxP'!C57</f>
        <v>0</v>
      </c>
      <c r="D53" s="18">
        <f>'Metoda OxP'!D57</f>
        <v>0</v>
      </c>
      <c r="E53" s="19">
        <f>'Rejestr Ryzyka'!F53</f>
        <v>0</v>
      </c>
      <c r="F53" s="19">
        <f>'Rejestr Ryzyka'!G53</f>
        <v>0</v>
      </c>
      <c r="G53" s="1"/>
      <c r="H53" s="1"/>
      <c r="I53" s="1"/>
      <c r="J53" s="1"/>
      <c r="K53" s="19">
        <f>'Rejestr Ryzyka'!H53</f>
        <v>0</v>
      </c>
    </row>
    <row r="54" spans="2:11" ht="35.25" customHeight="1">
      <c r="B54" s="1" t="s">
        <v>139</v>
      </c>
      <c r="C54" s="18">
        <f>'Metoda OxP'!C58</f>
        <v>0</v>
      </c>
      <c r="D54" s="18">
        <f>'Metoda OxP'!D58</f>
        <v>0</v>
      </c>
      <c r="E54" s="19">
        <f>'Rejestr Ryzyka'!F54</f>
        <v>0</v>
      </c>
      <c r="F54" s="19">
        <f>'Rejestr Ryzyka'!G54</f>
        <v>0</v>
      </c>
      <c r="G54" s="1"/>
      <c r="H54" s="1"/>
      <c r="I54" s="1"/>
      <c r="J54" s="1"/>
      <c r="K54" s="19">
        <f>'Rejestr Ryzyka'!H54</f>
        <v>0</v>
      </c>
    </row>
    <row r="55" spans="2:11" ht="35.25" customHeight="1">
      <c r="B55" s="1" t="s">
        <v>140</v>
      </c>
      <c r="C55" s="18">
        <f>'Metoda OxP'!C59</f>
        <v>0</v>
      </c>
      <c r="D55" s="18">
        <f>'Metoda OxP'!D59</f>
        <v>0</v>
      </c>
      <c r="E55" s="19">
        <f>'Rejestr Ryzyka'!F55</f>
        <v>0</v>
      </c>
      <c r="F55" s="19">
        <f>'Rejestr Ryzyka'!G55</f>
        <v>0</v>
      </c>
      <c r="G55" s="1"/>
      <c r="H55" s="1"/>
      <c r="I55" s="1"/>
      <c r="J55" s="1"/>
      <c r="K55" s="19">
        <f>'Rejestr Ryzyka'!H55</f>
        <v>0</v>
      </c>
    </row>
    <row r="56" spans="2:11" ht="35.25" customHeight="1">
      <c r="B56" s="1" t="s">
        <v>141</v>
      </c>
      <c r="C56" s="18">
        <f>'Metoda OxP'!C60</f>
        <v>0</v>
      </c>
      <c r="D56" s="18">
        <f>'Metoda OxP'!D60</f>
        <v>0</v>
      </c>
      <c r="E56" s="19">
        <f>'Rejestr Ryzyka'!F56</f>
        <v>0</v>
      </c>
      <c r="F56" s="19">
        <f>'Rejestr Ryzyka'!G56</f>
        <v>0</v>
      </c>
      <c r="G56" s="1"/>
      <c r="H56" s="1"/>
      <c r="I56" s="1"/>
      <c r="J56" s="1"/>
      <c r="K56" s="19">
        <f>'Rejestr Ryzyka'!H56</f>
        <v>0</v>
      </c>
    </row>
    <row r="57" spans="2:11" ht="35.25" customHeight="1">
      <c r="B57" s="1" t="s">
        <v>142</v>
      </c>
      <c r="C57" s="18">
        <f>'Metoda OxP'!C61</f>
        <v>0</v>
      </c>
      <c r="D57" s="18">
        <f>'Metoda OxP'!D61</f>
        <v>0</v>
      </c>
      <c r="E57" s="19">
        <f>'Rejestr Ryzyka'!F57</f>
        <v>0</v>
      </c>
      <c r="F57" s="19">
        <f>'Rejestr Ryzyka'!G57</f>
        <v>0</v>
      </c>
      <c r="G57" s="1"/>
      <c r="H57" s="1"/>
      <c r="I57" s="1"/>
      <c r="J57" s="1"/>
      <c r="K57" s="19">
        <f>'Rejestr Ryzyka'!H57</f>
        <v>0</v>
      </c>
    </row>
    <row r="86" ht="12.75">
      <c r="G86" s="20" t="s">
        <v>75</v>
      </c>
    </row>
  </sheetData>
  <mergeCells count="14">
    <mergeCell ref="B4:K4"/>
    <mergeCell ref="B1:K1"/>
    <mergeCell ref="B3:C3"/>
    <mergeCell ref="D3:E3"/>
    <mergeCell ref="F3:K3"/>
    <mergeCell ref="B5:K5"/>
    <mergeCell ref="C6:C7"/>
    <mergeCell ref="J6:J7"/>
    <mergeCell ref="G6:I6"/>
    <mergeCell ref="B6:B7"/>
    <mergeCell ref="D6:D7"/>
    <mergeCell ref="E6:E7"/>
    <mergeCell ref="F6:F7"/>
    <mergeCell ref="K6:K7"/>
  </mergeCells>
  <dataValidations count="1">
    <dataValidation type="list" allowBlank="1" showInputMessage="1" showErrorMessage="1" sqref="G8:I57">
      <formula1>$G$86</formula1>
    </dataValidation>
  </dataValidations>
  <printOptions/>
  <pageMargins left="0.54" right="0.45" top="0.67" bottom="0.68" header="0.5" footer="0.5"/>
  <pageSetup horizontalDpi="600" verticalDpi="600" orientation="landscape" paperSize="9" scale="72" r:id="rId1"/>
  <rowBreaks count="1" manualBreakCount="1">
    <brk id="3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2012-08-23T09:15:03Z</cp:lastPrinted>
  <dcterms:created xsi:type="dcterms:W3CDTF">2012-03-08T09:35:54Z</dcterms:created>
  <dcterms:modified xsi:type="dcterms:W3CDTF">2012-08-29T11:52:27Z</dcterms:modified>
  <cp:category/>
  <cp:version/>
  <cp:contentType/>
  <cp:contentStatus/>
</cp:coreProperties>
</file>