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ropozycja" sheetId="1" r:id="rId1"/>
  </sheets>
  <definedNames>
    <definedName name="_xlnm.Print_Titles" localSheetId="0">'Propozycja'!$6:$10</definedName>
  </definedNames>
  <calcPr fullCalcOnLoad="1"/>
</workbook>
</file>

<file path=xl/sharedStrings.xml><?xml version="1.0" encoding="utf-8"?>
<sst xmlns="http://schemas.openxmlformats.org/spreadsheetml/2006/main" count="226" uniqueCount="156">
  <si>
    <t>Propozycja Inwestora</t>
  </si>
  <si>
    <t>Lp.</t>
  </si>
  <si>
    <t>Inwestor</t>
  </si>
  <si>
    <t>Zakres rzeczowy</t>
  </si>
  <si>
    <t>wnioskowany</t>
  </si>
  <si>
    <t xml:space="preserve">Wartość </t>
  </si>
  <si>
    <t>Wartość</t>
  </si>
  <si>
    <t>Środki</t>
  </si>
  <si>
    <t>budżetowe</t>
  </si>
  <si>
    <t>%</t>
  </si>
  <si>
    <t>finansow.</t>
  </si>
  <si>
    <t>Dział</t>
  </si>
  <si>
    <t>Rozdział</t>
  </si>
  <si>
    <t>Uwagi</t>
  </si>
  <si>
    <t>Stowarzyszenie na rzecz budowy drogi</t>
  </si>
  <si>
    <t>Stowarzyszenie na rzecz budowy nawierzchni</t>
  </si>
  <si>
    <t xml:space="preserve"> - nawierzchnia</t>
  </si>
  <si>
    <t>Stowarzyszenie na rzecz budowy infrastruktury</t>
  </si>
  <si>
    <t>Stowarzyszenie na rzecz budowy wodociągu</t>
  </si>
  <si>
    <t>Stowarzyszenie na rzecz budowy kanalizacji</t>
  </si>
  <si>
    <t xml:space="preserve"> - kanalizacja sanitarna</t>
  </si>
  <si>
    <t xml:space="preserve"> - oświetlenie</t>
  </si>
  <si>
    <t>w PLN</t>
  </si>
  <si>
    <t>Stowarzyszenie na rzecz budowy ulicy</t>
  </si>
  <si>
    <t>ul. Kozłowskiego 19, 61-606 Poznań</t>
  </si>
  <si>
    <t>600/60016</t>
  </si>
  <si>
    <t>900/90015</t>
  </si>
  <si>
    <t>900/90001</t>
  </si>
  <si>
    <t>budowę</t>
  </si>
  <si>
    <t>* pozwolenie na</t>
  </si>
  <si>
    <t>Kotarbińskiego w Poznaniu</t>
  </si>
  <si>
    <t>ul. Kotarbińskiego 2, 61 - 415 Poznań</t>
  </si>
  <si>
    <t>ul. Kotarbińskiego</t>
  </si>
  <si>
    <t>Stowarzyszenie zwykłe na rzecz budowy infrastr.</t>
  </si>
  <si>
    <t>w ulicy Dąbrowskiego w Poznaniu</t>
  </si>
  <si>
    <t>ul. Lubowska 6A, 60 - 433 Poznań</t>
  </si>
  <si>
    <t>osiedla Umultowo w Poznaniu</t>
  </si>
  <si>
    <t xml:space="preserve">ul. Santocka i boczna </t>
  </si>
  <si>
    <t>Stowarzyszenie na rzecz budowy sieci wodociągowej</t>
  </si>
  <si>
    <t>w ulicy Mateckiego w Poznaniu</t>
  </si>
  <si>
    <t>ul. Mateckiego 13A, 60 - 689 Poznań</t>
  </si>
  <si>
    <t>ul. Wilczak 18K/10, 61 - 623 Poznań</t>
  </si>
  <si>
    <t xml:space="preserve"> - kanalizacja sanitarna </t>
  </si>
  <si>
    <t>Stowarzyszenie na rzecz budowy kanalizacji sanit.</t>
  </si>
  <si>
    <t>w ul.: Macewicza, Nieżychowskiego, Piwnika</t>
  </si>
  <si>
    <t xml:space="preserve"> - kanalizacja sanitarna 420 mb</t>
  </si>
  <si>
    <t xml:space="preserve">Stowarzyszenie na rzecz budowy wodociągu w </t>
  </si>
  <si>
    <t>ulicy bocznej od ul. Radojewo do dz. Nr 56/28</t>
  </si>
  <si>
    <t>os. Stefana Batorego 15/40, 60 - 687 Poznań</t>
  </si>
  <si>
    <t>ul. boczna od ul. Radojewo</t>
  </si>
  <si>
    <t xml:space="preserve"> - wodociąg 50 mb</t>
  </si>
  <si>
    <t xml:space="preserve">ul. Mateckiego </t>
  </si>
  <si>
    <t>przy ul. Stobnickiej 5c - 5k w Poznaniu</t>
  </si>
  <si>
    <t>ul. Żeromskiego 4/9, 60 - 544 Poznań</t>
  </si>
  <si>
    <t xml:space="preserve"> - nawierzchnia </t>
  </si>
  <si>
    <t xml:space="preserve"> - wodociąg  332,3 mb</t>
  </si>
  <si>
    <t>Rok  2014</t>
  </si>
  <si>
    <t>ul. Słonecznikowa</t>
  </si>
  <si>
    <t xml:space="preserve">   i przepompownią</t>
  </si>
  <si>
    <t xml:space="preserve"> - kan. sanit. z rurociągiem tłocznym</t>
  </si>
  <si>
    <t>Propozycja Komisji dot. podziału środków</t>
  </si>
  <si>
    <t xml:space="preserve"> - nawierzchnia 200m2 + zieleń</t>
  </si>
  <si>
    <t xml:space="preserve"> - oświetlenie + zieleń </t>
  </si>
  <si>
    <t xml:space="preserve"> - kanalizacja deszczowa 55mb</t>
  </si>
  <si>
    <t xml:space="preserve"> - wodociąg 60mb</t>
  </si>
  <si>
    <t xml:space="preserve"> - kanalizacja sanitarna 50 mb</t>
  </si>
  <si>
    <t>* pozwolenie na budowę</t>
  </si>
  <si>
    <t>* brak dokumentacji</t>
  </si>
  <si>
    <t>* pozw.na bud. II, III 2014r.</t>
  </si>
  <si>
    <t xml:space="preserve"> - kanalizacja deszczowa </t>
  </si>
  <si>
    <t>* kontynuacja</t>
  </si>
  <si>
    <t>zadania z 2013r.</t>
  </si>
  <si>
    <t>* pozwol.na budowę</t>
  </si>
  <si>
    <t>III-IV 2014r.</t>
  </si>
  <si>
    <t>ul. Wańkowicza, Macewicza,</t>
  </si>
  <si>
    <t xml:space="preserve">droga boczna od ul. Stobnickiej </t>
  </si>
  <si>
    <t xml:space="preserve"> - wodociąg 178 mb</t>
  </si>
  <si>
    <t>w ulicy bocznej od ul. Fabianowo w Poznaniu</t>
  </si>
  <si>
    <t>ul. Kotowo 48, 60 - 009 Poznań</t>
  </si>
  <si>
    <t>ulica boczna od ul. Fabianowo</t>
  </si>
  <si>
    <t xml:space="preserve"> - wodociąg 69,5 mb</t>
  </si>
  <si>
    <t>ul. Porzeczkowa 45 A</t>
  </si>
  <si>
    <t>61-306 Poznań</t>
  </si>
  <si>
    <t>ulica boczna od ul. Michałowo</t>
  </si>
  <si>
    <t xml:space="preserve"> - Michałowo w Poznaniu</t>
  </si>
  <si>
    <t>Stowarzyszenie Mroźna Poznań na rzecz budowy</t>
  </si>
  <si>
    <t>sieci wodociągowej w ciągu ulicy Mroźnej w Poznaniu</t>
  </si>
  <si>
    <t xml:space="preserve"> - wodociąg 105 mb</t>
  </si>
  <si>
    <t>ul. Mroźna</t>
  </si>
  <si>
    <t xml:space="preserve"> - wodociąg 291 mb</t>
  </si>
  <si>
    <t>przy ul. Rumiankowej w Poznaniu</t>
  </si>
  <si>
    <t>ul. Ratajczaka 26/3, 61-815 Poznań</t>
  </si>
  <si>
    <t>ul. Rumiankowa</t>
  </si>
  <si>
    <t xml:space="preserve"> - wodociąg 129 mb</t>
  </si>
  <si>
    <t>Stowarzyszenie na rzecz budowy infrastruktury drogi</t>
  </si>
  <si>
    <t>ul. Koźmiana 9, 60-465 Poznań</t>
  </si>
  <si>
    <t>ul. Jana Koźmiana</t>
  </si>
  <si>
    <t>Stowarzyszenie Raczyńskiego I</t>
  </si>
  <si>
    <t>ul. Raczyńskiego 57</t>
  </si>
  <si>
    <t>60-465 Poznań</t>
  </si>
  <si>
    <t>ul. Raczyńskiego</t>
  </si>
  <si>
    <t xml:space="preserve"> * projekt budowlany</t>
  </si>
  <si>
    <t>ul. Aleksandry Karpińskiej w Poznaniu</t>
  </si>
  <si>
    <t>ul. A. Karpińskiej 24, 60-462 Poznań</t>
  </si>
  <si>
    <t>ul. Aleksandry Karpińskiej</t>
  </si>
  <si>
    <t xml:space="preserve"> * pozwolenie na</t>
  </si>
  <si>
    <t>przy ul. Marciniaka i Ledóchowskiej w Poznaniu</t>
  </si>
  <si>
    <t>ul. Urszuli Ledóchowskiej 24, 60-462 Poznań</t>
  </si>
  <si>
    <t>ul. Floriana Marciniaka</t>
  </si>
  <si>
    <t>ul. Urszuli Ledóchowskiej</t>
  </si>
  <si>
    <t>w ul. Deszczowej w Poznaniu</t>
  </si>
  <si>
    <t>ul. Hetmańska 43/3, 60-251 Poznań</t>
  </si>
  <si>
    <t>ul. Deszczowa</t>
  </si>
  <si>
    <t xml:space="preserve"> - wodociąg 200 mb</t>
  </si>
  <si>
    <t>sanitarnej i instalacji wodociągowej ul. Pobielska</t>
  </si>
  <si>
    <t>ul. Pobielska 11, 60-002 Poznań</t>
  </si>
  <si>
    <t>ul. Pobielska</t>
  </si>
  <si>
    <t xml:space="preserve"> - wodociąg 235 mb</t>
  </si>
  <si>
    <t>przy ulicy bocznej od Jaśkowiaka w Poznaniu</t>
  </si>
  <si>
    <t>ul. Piątkowska 110/10, 60-649 Poznań</t>
  </si>
  <si>
    <t xml:space="preserve"> - wodociąg 45 mb</t>
  </si>
  <si>
    <t>Stowarzyszenie na rzecz budowy wodociągu w rej.</t>
  </si>
  <si>
    <t>ul. Radojewo (działki 134/1, 169) w Poznaniu</t>
  </si>
  <si>
    <t>ulica boczna od ul. Jaśkowiaka</t>
  </si>
  <si>
    <t>w rej. ul. Radojewo</t>
  </si>
  <si>
    <t xml:space="preserve"> - wodociąg 83,5 mb</t>
  </si>
  <si>
    <t>III 2014r.</t>
  </si>
  <si>
    <t>Mleczowa 2011</t>
  </si>
  <si>
    <t>ul. Kleeberga 5, 61-615 Poznań</t>
  </si>
  <si>
    <t>60-688 Poznań</t>
  </si>
  <si>
    <t>* dokończenie zadania</t>
  </si>
  <si>
    <t>z 2013r.</t>
  </si>
  <si>
    <t>Mleczowa- boczna</t>
  </si>
  <si>
    <t>ul. Cynamonowa,  Karmelowa,</t>
  </si>
  <si>
    <t>Czekoladowa,  Waniliowa,</t>
  </si>
  <si>
    <t>* złożony wniosek</t>
  </si>
  <si>
    <t>o pozwolenie na bud.</t>
  </si>
  <si>
    <t>i kanalizacji sanitarnej przy ulicy bocznej od</t>
  </si>
  <si>
    <t>ul. Uprawnej</t>
  </si>
  <si>
    <t>ul. Rodawska 30a, 61-312 Poznań</t>
  </si>
  <si>
    <t>ul. Urodzajna</t>
  </si>
  <si>
    <t>I etap: ul. Karmelowa,</t>
  </si>
  <si>
    <t>Waniliowa</t>
  </si>
  <si>
    <t>Nieżychowskiego, Rostworowskiego</t>
  </si>
  <si>
    <t>i Piwnika</t>
  </si>
  <si>
    <t>Czekoladowa i</t>
  </si>
  <si>
    <t>wniosku</t>
  </si>
  <si>
    <t>ul. Umultowska, Rumiankowa,</t>
  </si>
  <si>
    <t>Mariampolska, Bylicowa-dokończ.</t>
  </si>
  <si>
    <t>wewnętrznej Podolany - Marii Wicherkiewicz</t>
  </si>
  <si>
    <t xml:space="preserve">* pozwolenie na </t>
  </si>
  <si>
    <t>os. Jana III Sobieskiego 26/132</t>
  </si>
  <si>
    <t>os. Stefana Batorego 6/26, 60-687 Poznań</t>
  </si>
  <si>
    <t>Wykaz inwestycji z udziałem ludności przeznaczonych do realizacji w 2014r.</t>
  </si>
  <si>
    <t>Załącznik do zarządzenia Nr 111/2014/P</t>
  </si>
  <si>
    <t xml:space="preserve">                                z dnia 04.03.2014r.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</si>
</sst>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0\ &quot;zł&quot;"/>
    <numFmt numFmtId="169" formatCode="#,##0.00\ _z_ł"/>
    <numFmt numFmtId="170" formatCode="0.000"/>
    <numFmt numFmtId="171" formatCode="0.0000"/>
    <numFmt numFmtId="172" formatCode="#,##0.0\ _z_ł"/>
    <numFmt numFmtId="173" formatCode="#,##0\ _z_ł"/>
  </numFmts>
  <fonts count="1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b/>
      <sz val="9"/>
      <color indexed="12"/>
      <name val="Arial CE"/>
      <family val="2"/>
    </font>
    <font>
      <sz val="14"/>
      <name val="Arial CE"/>
      <family val="2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8"/>
      <color indexed="8"/>
      <name val="Arial CE"/>
      <family val="2"/>
    </font>
    <font>
      <sz val="8"/>
      <name val="Arial CE"/>
      <family val="2"/>
    </font>
    <font>
      <b/>
      <sz val="7"/>
      <color indexed="12"/>
      <name val="Arial CE"/>
      <family val="2"/>
    </font>
    <font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169" fontId="0" fillId="0" borderId="14" xfId="0" applyNumberFormat="1" applyBorder="1" applyAlignment="1">
      <alignment/>
    </xf>
    <xf numFmtId="169" fontId="1" fillId="0" borderId="15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6" fillId="0" borderId="0" xfId="0" applyFont="1" applyAlignment="1">
      <alignment/>
    </xf>
    <xf numFmtId="169" fontId="3" fillId="0" borderId="0" xfId="15" applyNumberFormat="1" applyFon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Border="1" applyAlignment="1">
      <alignment/>
    </xf>
    <xf numFmtId="169" fontId="4" fillId="0" borderId="0" xfId="15" applyNumberFormat="1" applyFont="1" applyBorder="1" applyAlignment="1">
      <alignment horizontal="right"/>
    </xf>
    <xf numFmtId="169" fontId="5" fillId="0" borderId="0" xfId="15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Font="1" applyAlignment="1">
      <alignment horizontal="right"/>
    </xf>
    <xf numFmtId="43" fontId="3" fillId="0" borderId="0" xfId="15" applyFont="1" applyAlignment="1">
      <alignment horizontal="left"/>
    </xf>
    <xf numFmtId="43" fontId="3" fillId="0" borderId="0" xfId="0" applyNumberFormat="1" applyFont="1" applyAlignment="1">
      <alignment/>
    </xf>
    <xf numFmtId="173" fontId="3" fillId="0" borderId="3" xfId="15" applyNumberFormat="1" applyFont="1" applyBorder="1" applyAlignment="1">
      <alignment horizontal="right"/>
    </xf>
    <xf numFmtId="173" fontId="7" fillId="0" borderId="3" xfId="15" applyNumberFormat="1" applyFont="1" applyBorder="1" applyAlignment="1">
      <alignment horizontal="right"/>
    </xf>
    <xf numFmtId="173" fontId="7" fillId="0" borderId="9" xfId="15" applyNumberFormat="1" applyFont="1" applyBorder="1" applyAlignment="1">
      <alignment horizontal="right"/>
    </xf>
    <xf numFmtId="173" fontId="3" fillId="0" borderId="9" xfId="15" applyNumberFormat="1" applyFont="1" applyBorder="1" applyAlignment="1">
      <alignment horizontal="right"/>
    </xf>
    <xf numFmtId="173" fontId="3" fillId="0" borderId="17" xfId="15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173" fontId="3" fillId="0" borderId="0" xfId="15" applyNumberFormat="1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2" fillId="0" borderId="18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173" fontId="4" fillId="0" borderId="15" xfId="15" applyNumberFormat="1" applyFont="1" applyBorder="1" applyAlignment="1">
      <alignment horizontal="right"/>
    </xf>
    <xf numFmtId="169" fontId="7" fillId="0" borderId="3" xfId="15" applyNumberFormat="1" applyFont="1" applyBorder="1" applyAlignment="1">
      <alignment horizontal="right"/>
    </xf>
    <xf numFmtId="0" fontId="3" fillId="0" borderId="19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5" xfId="0" applyFont="1" applyBorder="1" applyAlignment="1">
      <alignment/>
    </xf>
    <xf numFmtId="0" fontId="14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73" fontId="5" fillId="0" borderId="20" xfId="15" applyNumberFormat="1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169" fontId="0" fillId="0" borderId="22" xfId="0" applyNumberFormat="1" applyBorder="1" applyAlignment="1">
      <alignment/>
    </xf>
    <xf numFmtId="169" fontId="1" fillId="0" borderId="20" xfId="0" applyNumberFormat="1" applyFon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173" fontId="5" fillId="0" borderId="24" xfId="15" applyNumberFormat="1" applyFont="1" applyBorder="1" applyAlignment="1">
      <alignment horizontal="right"/>
    </xf>
    <xf numFmtId="173" fontId="4" fillId="0" borderId="20" xfId="15" applyNumberFormat="1" applyFont="1" applyBorder="1" applyAlignment="1">
      <alignment horizontal="right"/>
    </xf>
    <xf numFmtId="173" fontId="15" fillId="0" borderId="20" xfId="15" applyNumberFormat="1" applyFont="1" applyBorder="1" applyAlignment="1">
      <alignment horizontal="left"/>
    </xf>
    <xf numFmtId="0" fontId="0" fillId="0" borderId="25" xfId="0" applyBorder="1" applyAlignment="1">
      <alignment/>
    </xf>
    <xf numFmtId="0" fontId="1" fillId="0" borderId="21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27" xfId="0" applyFont="1" applyBorder="1" applyAlignment="1">
      <alignment horizontal="center"/>
    </xf>
    <xf numFmtId="173" fontId="4" fillId="0" borderId="28" xfId="15" applyNumberFormat="1" applyFont="1" applyBorder="1" applyAlignment="1">
      <alignment horizontal="right"/>
    </xf>
    <xf numFmtId="0" fontId="16" fillId="0" borderId="3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7" xfId="0" applyFont="1" applyBorder="1" applyAlignment="1">
      <alignment/>
    </xf>
    <xf numFmtId="43" fontId="11" fillId="0" borderId="0" xfId="15" applyNumberFormat="1" applyFont="1" applyAlignment="1">
      <alignment horizontal="right"/>
    </xf>
    <xf numFmtId="173" fontId="4" fillId="0" borderId="17" xfId="15" applyNumberFormat="1" applyFont="1" applyBorder="1" applyAlignment="1">
      <alignment horizontal="right"/>
    </xf>
    <xf numFmtId="173" fontId="5" fillId="0" borderId="17" xfId="15" applyNumberFormat="1" applyFont="1" applyBorder="1" applyAlignment="1">
      <alignment horizontal="right"/>
    </xf>
    <xf numFmtId="43" fontId="12" fillId="0" borderId="0" xfId="0" applyNumberFormat="1" applyFont="1" applyBorder="1" applyAlignment="1">
      <alignment/>
    </xf>
    <xf numFmtId="43" fontId="11" fillId="0" borderId="0" xfId="15" applyNumberFormat="1" applyFont="1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16"/>
  <sheetViews>
    <sheetView tabSelected="1" workbookViewId="0" topLeftCell="A1">
      <selection activeCell="J3" sqref="J3"/>
    </sheetView>
  </sheetViews>
  <sheetFormatPr defaultColWidth="9.00390625" defaultRowHeight="12.75"/>
  <cols>
    <col min="1" max="1" width="1.12109375" style="0" customWidth="1"/>
    <col min="2" max="2" width="4.25390625" style="0" customWidth="1"/>
    <col min="3" max="3" width="39.375" style="0" customWidth="1"/>
    <col min="4" max="4" width="26.125" style="0" customWidth="1"/>
    <col min="5" max="5" width="13.875" style="0" customWidth="1"/>
    <col min="6" max="6" width="14.25390625" style="0" customWidth="1"/>
    <col min="7" max="7" width="13.375" style="0" customWidth="1"/>
    <col min="9" max="9" width="9.875" style="0" customWidth="1"/>
    <col min="10" max="10" width="16.25390625" style="0" customWidth="1"/>
    <col min="11" max="11" width="1.25" style="0" customWidth="1"/>
  </cols>
  <sheetData>
    <row r="1" spans="8:10" ht="12.75">
      <c r="H1" s="97" t="s">
        <v>154</v>
      </c>
      <c r="I1" s="97"/>
      <c r="J1" s="97"/>
    </row>
    <row r="2" spans="8:10" ht="12.75">
      <c r="H2" s="97" t="s">
        <v>155</v>
      </c>
      <c r="I2" s="97"/>
      <c r="J2" s="97"/>
    </row>
    <row r="3" spans="5:7" ht="18">
      <c r="E3" s="30" t="s">
        <v>56</v>
      </c>
      <c r="G3" s="64"/>
    </row>
    <row r="5" spans="3:10" ht="13.5" thickBot="1">
      <c r="C5" s="96" t="s">
        <v>153</v>
      </c>
      <c r="D5" s="96"/>
      <c r="E5" s="96"/>
      <c r="F5" s="96"/>
      <c r="J5" s="23" t="s">
        <v>22</v>
      </c>
    </row>
    <row r="6" spans="2:10" ht="13.5" thickBot="1">
      <c r="B6" s="1"/>
      <c r="C6" s="91" t="s">
        <v>0</v>
      </c>
      <c r="D6" s="92"/>
      <c r="E6" s="92"/>
      <c r="F6" s="93" t="s">
        <v>60</v>
      </c>
      <c r="G6" s="94"/>
      <c r="H6" s="95"/>
      <c r="I6" s="2"/>
      <c r="J6" s="2"/>
    </row>
    <row r="7" spans="2:10" ht="12.75">
      <c r="B7" s="3"/>
      <c r="C7" s="6"/>
      <c r="D7" s="4"/>
      <c r="E7" s="3"/>
      <c r="F7" s="70"/>
      <c r="G7" s="27"/>
      <c r="H7" s="76"/>
      <c r="I7" s="5"/>
      <c r="J7" s="5"/>
    </row>
    <row r="8" spans="2:10" ht="12.75">
      <c r="B8" s="7" t="s">
        <v>1</v>
      </c>
      <c r="C8" s="8" t="s">
        <v>2</v>
      </c>
      <c r="D8" s="9" t="s">
        <v>3</v>
      </c>
      <c r="E8" s="7" t="s">
        <v>5</v>
      </c>
      <c r="F8" s="71" t="s">
        <v>6</v>
      </c>
      <c r="G8" s="28" t="s">
        <v>7</v>
      </c>
      <c r="H8" s="77" t="s">
        <v>9</v>
      </c>
      <c r="I8" s="10" t="s">
        <v>11</v>
      </c>
      <c r="J8" s="10" t="s">
        <v>13</v>
      </c>
    </row>
    <row r="9" spans="2:10" ht="12.75">
      <c r="B9" s="7"/>
      <c r="C9" s="8"/>
      <c r="D9" s="9" t="s">
        <v>4</v>
      </c>
      <c r="E9" s="7" t="s">
        <v>146</v>
      </c>
      <c r="F9" s="71" t="s">
        <v>146</v>
      </c>
      <c r="G9" s="28" t="s">
        <v>8</v>
      </c>
      <c r="H9" s="77" t="s">
        <v>10</v>
      </c>
      <c r="I9" s="10" t="s">
        <v>12</v>
      </c>
      <c r="J9" s="10"/>
    </row>
    <row r="10" spans="2:10" ht="13.5" thickBot="1">
      <c r="B10" s="17">
        <v>1</v>
      </c>
      <c r="C10" s="18">
        <v>2</v>
      </c>
      <c r="D10" s="19">
        <v>3</v>
      </c>
      <c r="E10" s="17">
        <v>4</v>
      </c>
      <c r="F10" s="72">
        <v>5</v>
      </c>
      <c r="G10" s="29">
        <v>6</v>
      </c>
      <c r="H10" s="78">
        <v>7</v>
      </c>
      <c r="I10" s="20">
        <v>8</v>
      </c>
      <c r="J10" s="20">
        <v>9</v>
      </c>
    </row>
    <row r="11" spans="2:10" ht="13.5" thickTop="1">
      <c r="B11" s="7">
        <v>1</v>
      </c>
      <c r="C11" s="12" t="s">
        <v>19</v>
      </c>
      <c r="D11" s="34" t="s">
        <v>147</v>
      </c>
      <c r="E11" s="48"/>
      <c r="F11" s="68"/>
      <c r="G11" s="61"/>
      <c r="H11" s="69"/>
      <c r="I11" s="21"/>
      <c r="J11" s="41"/>
    </row>
    <row r="12" spans="2:10" ht="12.75">
      <c r="B12" s="7"/>
      <c r="C12" s="12" t="s">
        <v>36</v>
      </c>
      <c r="D12" s="34" t="s">
        <v>148</v>
      </c>
      <c r="E12" s="48"/>
      <c r="F12" s="68"/>
      <c r="G12" s="61"/>
      <c r="H12" s="69"/>
      <c r="I12" s="21"/>
      <c r="J12" s="41"/>
    </row>
    <row r="13" spans="2:10" ht="12.75">
      <c r="B13" s="7"/>
      <c r="C13" s="12" t="s">
        <v>24</v>
      </c>
      <c r="D13" s="24" t="s">
        <v>42</v>
      </c>
      <c r="E13" s="48">
        <v>120000</v>
      </c>
      <c r="F13" s="68">
        <v>120000</v>
      </c>
      <c r="G13" s="61">
        <f>SUM(F13*H13/100)</f>
        <v>90000</v>
      </c>
      <c r="H13" s="69">
        <v>75</v>
      </c>
      <c r="I13" s="21" t="s">
        <v>27</v>
      </c>
      <c r="J13" s="66" t="s">
        <v>130</v>
      </c>
    </row>
    <row r="14" spans="2:10" ht="12.75">
      <c r="B14" s="7"/>
      <c r="C14" s="12"/>
      <c r="D14" s="38" t="s">
        <v>57</v>
      </c>
      <c r="E14" s="48"/>
      <c r="F14" s="68"/>
      <c r="G14" s="61"/>
      <c r="H14" s="69"/>
      <c r="I14" s="21"/>
      <c r="J14" s="66" t="s">
        <v>131</v>
      </c>
    </row>
    <row r="15" spans="2:10" ht="12.75">
      <c r="B15" s="7"/>
      <c r="C15" s="12"/>
      <c r="D15" s="24" t="s">
        <v>59</v>
      </c>
      <c r="E15" s="48">
        <v>394000</v>
      </c>
      <c r="F15" s="68">
        <v>393974</v>
      </c>
      <c r="G15" s="61">
        <f>SUM(F15*H15/100)</f>
        <v>295480.5</v>
      </c>
      <c r="H15" s="69">
        <v>75</v>
      </c>
      <c r="I15" s="21" t="s">
        <v>27</v>
      </c>
      <c r="J15" s="41"/>
    </row>
    <row r="16" spans="2:10" ht="12.75">
      <c r="B16" s="7"/>
      <c r="C16" s="12"/>
      <c r="D16" s="24" t="s">
        <v>58</v>
      </c>
      <c r="E16" s="48"/>
      <c r="F16" s="68"/>
      <c r="G16" s="61"/>
      <c r="H16" s="69"/>
      <c r="I16" s="25"/>
      <c r="J16" s="40"/>
    </row>
    <row r="17" spans="2:10" ht="12.75">
      <c r="B17" s="33"/>
      <c r="C17" s="39"/>
      <c r="D17" s="14"/>
      <c r="E17" s="51"/>
      <c r="F17" s="73"/>
      <c r="G17" s="80"/>
      <c r="H17" s="79"/>
      <c r="I17" s="43"/>
      <c r="J17" s="39"/>
    </row>
    <row r="18" spans="2:10" ht="12.75">
      <c r="B18" s="7">
        <v>2</v>
      </c>
      <c r="C18" s="12" t="s">
        <v>38</v>
      </c>
      <c r="D18" s="38" t="s">
        <v>140</v>
      </c>
      <c r="E18" s="49"/>
      <c r="F18" s="68"/>
      <c r="G18" s="61"/>
      <c r="H18" s="69"/>
      <c r="I18" s="21"/>
      <c r="J18" s="41"/>
    </row>
    <row r="19" spans="2:10" ht="12.75">
      <c r="B19" s="7"/>
      <c r="C19" s="12" t="s">
        <v>137</v>
      </c>
      <c r="D19" s="24" t="s">
        <v>21</v>
      </c>
      <c r="E19" s="49">
        <v>32900</v>
      </c>
      <c r="F19" s="68">
        <v>32900</v>
      </c>
      <c r="G19" s="61">
        <f>SUM(F19*H19/100)</f>
        <v>24675</v>
      </c>
      <c r="H19" s="69">
        <v>75</v>
      </c>
      <c r="I19" s="21" t="s">
        <v>26</v>
      </c>
      <c r="J19" s="41" t="s">
        <v>29</v>
      </c>
    </row>
    <row r="20" spans="2:10" ht="12.75">
      <c r="B20" s="7"/>
      <c r="C20" s="12" t="s">
        <v>138</v>
      </c>
      <c r="D20" s="24"/>
      <c r="E20" s="49"/>
      <c r="F20" s="68"/>
      <c r="G20" s="61"/>
      <c r="H20" s="69"/>
      <c r="I20" s="21"/>
      <c r="J20" s="41" t="s">
        <v>28</v>
      </c>
    </row>
    <row r="21" spans="2:10" ht="12.75">
      <c r="B21" s="7"/>
      <c r="C21" s="12" t="s">
        <v>139</v>
      </c>
      <c r="D21" s="24"/>
      <c r="E21" s="49"/>
      <c r="F21" s="68"/>
      <c r="G21" s="61"/>
      <c r="H21" s="69"/>
      <c r="I21" s="21"/>
      <c r="J21" s="41"/>
    </row>
    <row r="22" spans="2:10" ht="12.75">
      <c r="B22" s="32"/>
      <c r="C22" s="13"/>
      <c r="D22" s="26"/>
      <c r="E22" s="50"/>
      <c r="F22" s="73"/>
      <c r="G22" s="80"/>
      <c r="H22" s="79"/>
      <c r="I22" s="22"/>
      <c r="J22" s="42"/>
    </row>
    <row r="23" spans="2:10" ht="12.75">
      <c r="B23" s="7">
        <v>3</v>
      </c>
      <c r="C23" s="12" t="s">
        <v>23</v>
      </c>
      <c r="D23" s="38" t="s">
        <v>32</v>
      </c>
      <c r="E23" s="48"/>
      <c r="F23" s="68"/>
      <c r="G23" s="61"/>
      <c r="H23" s="69"/>
      <c r="I23" s="21"/>
      <c r="J23" s="41"/>
    </row>
    <row r="24" spans="2:10" ht="12.75">
      <c r="B24" s="7"/>
      <c r="C24" s="12" t="s">
        <v>30</v>
      </c>
      <c r="D24" s="11" t="s">
        <v>61</v>
      </c>
      <c r="E24" s="48">
        <v>69500</v>
      </c>
      <c r="F24" s="68">
        <v>0</v>
      </c>
      <c r="G24" s="61">
        <f>SUM(F24*H24/100)</f>
        <v>0</v>
      </c>
      <c r="H24" s="69">
        <v>75</v>
      </c>
      <c r="I24" s="21" t="s">
        <v>25</v>
      </c>
      <c r="J24" s="60" t="s">
        <v>68</v>
      </c>
    </row>
    <row r="25" spans="2:10" ht="12.75">
      <c r="B25" s="7"/>
      <c r="C25" s="12" t="s">
        <v>31</v>
      </c>
      <c r="D25" s="11" t="s">
        <v>62</v>
      </c>
      <c r="E25" s="48">
        <v>68500</v>
      </c>
      <c r="F25" s="68">
        <v>68500</v>
      </c>
      <c r="G25" s="61">
        <f>SUM(F25*H25/100)</f>
        <v>51375</v>
      </c>
      <c r="H25" s="69">
        <v>75</v>
      </c>
      <c r="I25" s="56" t="s">
        <v>26</v>
      </c>
      <c r="J25" s="60" t="s">
        <v>66</v>
      </c>
    </row>
    <row r="26" spans="2:10" ht="12.75">
      <c r="B26" s="7"/>
      <c r="C26" s="12"/>
      <c r="D26" s="11" t="s">
        <v>63</v>
      </c>
      <c r="E26" s="48">
        <v>68750</v>
      </c>
      <c r="F26" s="68">
        <v>0</v>
      </c>
      <c r="G26" s="61">
        <f>SUM(F26*H26/100)</f>
        <v>0</v>
      </c>
      <c r="H26" s="69">
        <v>75</v>
      </c>
      <c r="I26" s="56" t="s">
        <v>25</v>
      </c>
      <c r="J26" s="60" t="s">
        <v>67</v>
      </c>
    </row>
    <row r="27" spans="2:10" ht="12.75">
      <c r="B27" s="7"/>
      <c r="C27" s="12"/>
      <c r="D27" s="11" t="s">
        <v>64</v>
      </c>
      <c r="E27" s="48">
        <v>20000</v>
      </c>
      <c r="F27" s="68">
        <v>20000</v>
      </c>
      <c r="G27" s="61">
        <f>SUM(F27*H27/100)</f>
        <v>15000</v>
      </c>
      <c r="H27" s="69">
        <v>75</v>
      </c>
      <c r="I27" s="56" t="s">
        <v>27</v>
      </c>
      <c r="J27" s="60" t="s">
        <v>66</v>
      </c>
    </row>
    <row r="28" spans="2:10" ht="12.75">
      <c r="B28" s="7"/>
      <c r="C28" s="65"/>
      <c r="D28" s="11" t="s">
        <v>65</v>
      </c>
      <c r="E28" s="48">
        <v>49500</v>
      </c>
      <c r="F28" s="68">
        <v>49500</v>
      </c>
      <c r="G28" s="61">
        <f>SUM(F28*H28/100)</f>
        <v>37125</v>
      </c>
      <c r="H28" s="69">
        <v>75</v>
      </c>
      <c r="I28" s="56" t="s">
        <v>27</v>
      </c>
      <c r="J28" s="60" t="s">
        <v>66</v>
      </c>
    </row>
    <row r="29" spans="2:10" ht="12.75">
      <c r="B29" s="33"/>
      <c r="C29" s="13"/>
      <c r="D29" s="44"/>
      <c r="E29" s="51"/>
      <c r="F29" s="73"/>
      <c r="G29" s="80"/>
      <c r="H29" s="79"/>
      <c r="I29" s="22"/>
      <c r="J29" s="39"/>
    </row>
    <row r="30" spans="2:19" ht="12.75">
      <c r="B30" s="7">
        <v>4</v>
      </c>
      <c r="C30" s="12" t="s">
        <v>33</v>
      </c>
      <c r="D30" s="34" t="s">
        <v>37</v>
      </c>
      <c r="E30" s="48"/>
      <c r="F30" s="68"/>
      <c r="G30" s="61"/>
      <c r="H30" s="69"/>
      <c r="I30" s="21"/>
      <c r="J30" s="41"/>
      <c r="M30" s="11"/>
      <c r="N30" s="11"/>
      <c r="O30" s="31"/>
      <c r="P30" s="36"/>
      <c r="Q30" s="35"/>
      <c r="R30" s="37"/>
      <c r="S30" s="25"/>
    </row>
    <row r="31" spans="2:19" ht="12.75">
      <c r="B31" s="7"/>
      <c r="C31" s="12" t="s">
        <v>34</v>
      </c>
      <c r="D31" s="11" t="s">
        <v>42</v>
      </c>
      <c r="E31" s="48">
        <v>99204</v>
      </c>
      <c r="F31" s="68">
        <v>99204</v>
      </c>
      <c r="G31" s="61">
        <f>SUM(F31*H31/100)</f>
        <v>74403</v>
      </c>
      <c r="H31" s="69">
        <v>75</v>
      </c>
      <c r="I31" s="21" t="s">
        <v>27</v>
      </c>
      <c r="J31" s="41" t="s">
        <v>70</v>
      </c>
      <c r="M31" s="11"/>
      <c r="N31" s="11"/>
      <c r="O31" s="31"/>
      <c r="P31" s="36"/>
      <c r="Q31" s="35"/>
      <c r="R31" s="37"/>
      <c r="S31" s="25"/>
    </row>
    <row r="32" spans="2:19" ht="12.75">
      <c r="B32" s="7"/>
      <c r="C32" s="12" t="s">
        <v>35</v>
      </c>
      <c r="D32" s="11" t="s">
        <v>69</v>
      </c>
      <c r="E32" s="48">
        <v>17800</v>
      </c>
      <c r="F32" s="68">
        <v>17800</v>
      </c>
      <c r="G32" s="61">
        <f>SUM(F32*H32/100)</f>
        <v>13350</v>
      </c>
      <c r="H32" s="69">
        <v>75</v>
      </c>
      <c r="I32" s="21" t="s">
        <v>25</v>
      </c>
      <c r="J32" t="s">
        <v>71</v>
      </c>
      <c r="K32" s="3"/>
      <c r="M32" s="11"/>
      <c r="N32" s="11"/>
      <c r="O32" s="31"/>
      <c r="P32" s="36"/>
      <c r="Q32" s="35"/>
      <c r="R32" s="37"/>
      <c r="S32" s="25"/>
    </row>
    <row r="33" spans="2:19" ht="12.75">
      <c r="B33" s="7"/>
      <c r="C33" s="12"/>
      <c r="D33" s="11" t="s">
        <v>54</v>
      </c>
      <c r="E33" s="48">
        <v>38230</v>
      </c>
      <c r="F33" s="68">
        <v>38230</v>
      </c>
      <c r="G33" s="61">
        <f>SUM(F33*H33/100)</f>
        <v>28672.5</v>
      </c>
      <c r="H33" s="69">
        <v>75</v>
      </c>
      <c r="I33" s="21" t="s">
        <v>25</v>
      </c>
      <c r="J33" s="41"/>
      <c r="M33" s="11"/>
      <c r="N33" s="11"/>
      <c r="O33" s="31"/>
      <c r="P33" s="36"/>
      <c r="Q33" s="35"/>
      <c r="R33" s="37"/>
      <c r="S33" s="25"/>
    </row>
    <row r="34" spans="2:19" ht="12.75">
      <c r="B34" s="32"/>
      <c r="C34" s="13"/>
      <c r="D34" s="14"/>
      <c r="E34" s="51"/>
      <c r="F34" s="73"/>
      <c r="G34" s="80"/>
      <c r="H34" s="79"/>
      <c r="I34" s="22"/>
      <c r="J34" s="42"/>
      <c r="M34" s="11"/>
      <c r="N34" s="11"/>
      <c r="O34" s="31"/>
      <c r="P34" s="36"/>
      <c r="Q34" s="35"/>
      <c r="R34" s="37"/>
      <c r="S34" s="25"/>
    </row>
    <row r="35" spans="2:19" ht="12.75">
      <c r="B35" s="7">
        <v>5</v>
      </c>
      <c r="C35" s="12" t="s">
        <v>46</v>
      </c>
      <c r="D35" s="38" t="s">
        <v>49</v>
      </c>
      <c r="E35" s="48"/>
      <c r="F35" s="68"/>
      <c r="G35" s="61"/>
      <c r="H35" s="69"/>
      <c r="I35" s="21"/>
      <c r="J35" s="41"/>
      <c r="M35" s="11"/>
      <c r="N35" s="11"/>
      <c r="O35" s="31"/>
      <c r="P35" s="36"/>
      <c r="Q35" s="35"/>
      <c r="R35" s="37"/>
      <c r="S35" s="25"/>
    </row>
    <row r="36" spans="2:19" ht="12.75">
      <c r="B36" s="7"/>
      <c r="C36" s="12" t="s">
        <v>47</v>
      </c>
      <c r="D36" s="24" t="s">
        <v>50</v>
      </c>
      <c r="E36" s="48">
        <v>25000</v>
      </c>
      <c r="F36" s="68">
        <v>24400</v>
      </c>
      <c r="G36" s="61">
        <f>SUM(F36*H36/100)</f>
        <v>18300</v>
      </c>
      <c r="H36" s="69">
        <v>75</v>
      </c>
      <c r="I36" s="21" t="s">
        <v>27</v>
      </c>
      <c r="J36" s="59" t="s">
        <v>72</v>
      </c>
      <c r="M36" s="11"/>
      <c r="N36" s="11"/>
      <c r="O36" s="31"/>
      <c r="P36" s="36"/>
      <c r="Q36" s="35"/>
      <c r="R36" s="37"/>
      <c r="S36" s="25"/>
    </row>
    <row r="37" spans="2:19" ht="12.75">
      <c r="B37" s="7"/>
      <c r="C37" s="12" t="s">
        <v>48</v>
      </c>
      <c r="D37" s="54"/>
      <c r="E37" s="48"/>
      <c r="F37" s="68"/>
      <c r="G37" s="61"/>
      <c r="H37" s="69"/>
      <c r="I37" s="21"/>
      <c r="J37" s="41" t="s">
        <v>73</v>
      </c>
      <c r="M37" s="11"/>
      <c r="N37" s="11"/>
      <c r="O37" s="31"/>
      <c r="P37" s="36"/>
      <c r="Q37" s="35"/>
      <c r="R37" s="37"/>
      <c r="S37" s="25"/>
    </row>
    <row r="38" spans="2:19" ht="12.75">
      <c r="B38" s="32"/>
      <c r="C38" s="13"/>
      <c r="D38" s="44"/>
      <c r="E38" s="51"/>
      <c r="F38" s="73"/>
      <c r="G38" s="80"/>
      <c r="H38" s="79"/>
      <c r="I38" s="22"/>
      <c r="J38" s="42"/>
      <c r="M38" s="11"/>
      <c r="N38" s="11"/>
      <c r="O38" s="31"/>
      <c r="P38" s="36"/>
      <c r="Q38" s="35"/>
      <c r="R38" s="37"/>
      <c r="S38" s="25"/>
    </row>
    <row r="39" spans="2:10" ht="12.75">
      <c r="B39" s="7">
        <v>6</v>
      </c>
      <c r="C39" s="40" t="s">
        <v>38</v>
      </c>
      <c r="D39" s="38" t="s">
        <v>51</v>
      </c>
      <c r="E39" s="49"/>
      <c r="F39" s="68"/>
      <c r="G39" s="61"/>
      <c r="H39" s="69"/>
      <c r="I39" s="21"/>
      <c r="J39" s="41"/>
    </row>
    <row r="40" spans="2:10" ht="12.75">
      <c r="B40" s="7"/>
      <c r="C40" s="40" t="s">
        <v>39</v>
      </c>
      <c r="D40" s="24" t="s">
        <v>55</v>
      </c>
      <c r="E40" s="49">
        <v>307500</v>
      </c>
      <c r="F40" s="68">
        <v>260000</v>
      </c>
      <c r="G40" s="61">
        <f>SUM(F40*H40/100)</f>
        <v>195000</v>
      </c>
      <c r="H40" s="69">
        <v>75</v>
      </c>
      <c r="I40" s="21" t="s">
        <v>27</v>
      </c>
      <c r="J40" s="41" t="s">
        <v>29</v>
      </c>
    </row>
    <row r="41" spans="2:10" ht="12.75">
      <c r="B41" s="7"/>
      <c r="C41" s="40" t="s">
        <v>40</v>
      </c>
      <c r="D41" s="24"/>
      <c r="E41" s="49"/>
      <c r="F41" s="68"/>
      <c r="G41" s="61"/>
      <c r="H41" s="69"/>
      <c r="I41" s="21"/>
      <c r="J41" s="41" t="s">
        <v>28</v>
      </c>
    </row>
    <row r="42" spans="2:10" ht="12.75">
      <c r="B42" s="32"/>
      <c r="C42" s="39"/>
      <c r="D42" s="26"/>
      <c r="E42" s="50"/>
      <c r="F42" s="73"/>
      <c r="G42" s="80"/>
      <c r="H42" s="79"/>
      <c r="I42" s="22"/>
      <c r="J42" s="42"/>
    </row>
    <row r="43" spans="2:10" ht="12.75">
      <c r="B43" s="81">
        <v>7</v>
      </c>
      <c r="C43" s="82" t="s">
        <v>43</v>
      </c>
      <c r="D43" s="83" t="s">
        <v>74</v>
      </c>
      <c r="E43" s="49"/>
      <c r="F43" s="74"/>
      <c r="G43" s="61"/>
      <c r="H43" s="69"/>
      <c r="I43" s="21"/>
      <c r="J43" s="41"/>
    </row>
    <row r="44" spans="2:10" ht="12.75">
      <c r="B44" s="81"/>
      <c r="C44" s="82" t="s">
        <v>44</v>
      </c>
      <c r="D44" s="84" t="s">
        <v>143</v>
      </c>
      <c r="E44" s="49"/>
      <c r="F44" s="74"/>
      <c r="G44" s="61"/>
      <c r="H44" s="69"/>
      <c r="I44" s="21"/>
      <c r="J44" s="41"/>
    </row>
    <row r="45" spans="2:10" ht="12.75">
      <c r="B45" s="81"/>
      <c r="C45" s="82" t="s">
        <v>41</v>
      </c>
      <c r="D45" s="84" t="s">
        <v>144</v>
      </c>
      <c r="E45" s="49"/>
      <c r="F45" s="74"/>
      <c r="G45" s="61"/>
      <c r="H45" s="69"/>
      <c r="I45" s="21"/>
      <c r="J45" s="41"/>
    </row>
    <row r="46" spans="2:10" ht="12.75">
      <c r="B46" s="81"/>
      <c r="C46" s="82"/>
      <c r="D46" s="67" t="s">
        <v>45</v>
      </c>
      <c r="E46" s="49">
        <v>400000</v>
      </c>
      <c r="F46" s="68">
        <v>346000</v>
      </c>
      <c r="G46" s="61">
        <f>SUM(F46*H46/100)</f>
        <v>259500</v>
      </c>
      <c r="H46" s="69">
        <v>75</v>
      </c>
      <c r="I46" s="21" t="s">
        <v>27</v>
      </c>
      <c r="J46" s="41" t="s">
        <v>29</v>
      </c>
    </row>
    <row r="47" spans="2:10" ht="12.75">
      <c r="B47" s="32"/>
      <c r="C47" s="13"/>
      <c r="D47" s="85"/>
      <c r="E47" s="51"/>
      <c r="F47" s="73"/>
      <c r="G47" s="80"/>
      <c r="H47" s="79"/>
      <c r="I47" s="22"/>
      <c r="J47" s="42" t="s">
        <v>28</v>
      </c>
    </row>
    <row r="48" spans="2:10" ht="12.75">
      <c r="B48" s="7">
        <v>8</v>
      </c>
      <c r="C48" s="12" t="s">
        <v>38</v>
      </c>
      <c r="D48" s="34" t="s">
        <v>75</v>
      </c>
      <c r="E48" s="48"/>
      <c r="F48" s="68"/>
      <c r="G48" s="61"/>
      <c r="H48" s="69"/>
      <c r="I48" s="21"/>
      <c r="J48" s="41"/>
    </row>
    <row r="49" spans="2:10" ht="12.75">
      <c r="B49" s="7"/>
      <c r="C49" s="12" t="s">
        <v>52</v>
      </c>
      <c r="D49" s="11" t="s">
        <v>76</v>
      </c>
      <c r="E49" s="48">
        <v>69000</v>
      </c>
      <c r="F49" s="68">
        <v>69000</v>
      </c>
      <c r="G49" s="61">
        <f>SUM(F49*H49/100)</f>
        <v>51750</v>
      </c>
      <c r="H49" s="69">
        <v>75</v>
      </c>
      <c r="I49" s="21" t="s">
        <v>27</v>
      </c>
      <c r="J49" s="41" t="s">
        <v>29</v>
      </c>
    </row>
    <row r="50" spans="2:10" ht="12.75">
      <c r="B50" s="7"/>
      <c r="C50" s="12" t="s">
        <v>53</v>
      </c>
      <c r="D50" s="11"/>
      <c r="E50" s="48"/>
      <c r="F50" s="68"/>
      <c r="G50" s="61"/>
      <c r="H50" s="69"/>
      <c r="I50" s="21"/>
      <c r="J50" s="41" t="s">
        <v>28</v>
      </c>
    </row>
    <row r="51" spans="2:10" ht="12.75">
      <c r="B51" s="32"/>
      <c r="C51" s="13"/>
      <c r="D51" s="14"/>
      <c r="E51" s="51"/>
      <c r="F51" s="73"/>
      <c r="G51" s="80"/>
      <c r="H51" s="79"/>
      <c r="I51" s="22"/>
      <c r="J51" s="42"/>
    </row>
    <row r="52" spans="2:10" ht="12.75">
      <c r="B52" s="7">
        <v>9</v>
      </c>
      <c r="C52" s="12" t="s">
        <v>38</v>
      </c>
      <c r="D52" s="34" t="s">
        <v>79</v>
      </c>
      <c r="E52" s="48"/>
      <c r="F52" s="68"/>
      <c r="G52" s="61"/>
      <c r="H52" s="69"/>
      <c r="I52" s="21"/>
      <c r="J52" s="41"/>
    </row>
    <row r="53" spans="2:10" ht="12.75">
      <c r="B53" s="7"/>
      <c r="C53" s="12" t="s">
        <v>77</v>
      </c>
      <c r="D53" s="11" t="s">
        <v>80</v>
      </c>
      <c r="E53" s="48">
        <v>45000</v>
      </c>
      <c r="F53" s="68">
        <v>45000</v>
      </c>
      <c r="G53" s="61">
        <f>SUM(F53*H53/100)</f>
        <v>33750</v>
      </c>
      <c r="H53" s="69">
        <v>75</v>
      </c>
      <c r="I53" s="21" t="s">
        <v>27</v>
      </c>
      <c r="J53" s="41" t="s">
        <v>29</v>
      </c>
    </row>
    <row r="54" spans="2:10" ht="12.75">
      <c r="B54" s="8"/>
      <c r="C54" s="11" t="s">
        <v>78</v>
      </c>
      <c r="D54" s="12"/>
      <c r="E54" s="55"/>
      <c r="F54" s="68"/>
      <c r="G54" s="61"/>
      <c r="H54" s="69"/>
      <c r="I54" s="21"/>
      <c r="J54" s="41" t="s">
        <v>28</v>
      </c>
    </row>
    <row r="55" spans="2:10" ht="12.75">
      <c r="B55" s="32"/>
      <c r="C55" s="13"/>
      <c r="D55" s="14"/>
      <c r="E55" s="51"/>
      <c r="F55" s="73"/>
      <c r="G55" s="80"/>
      <c r="H55" s="79"/>
      <c r="I55" s="22"/>
      <c r="J55" s="42"/>
    </row>
    <row r="56" spans="2:10" ht="12.75">
      <c r="B56" s="7">
        <v>10</v>
      </c>
      <c r="C56" s="12" t="s">
        <v>17</v>
      </c>
      <c r="D56" s="38" t="s">
        <v>83</v>
      </c>
      <c r="E56" s="49"/>
      <c r="F56" s="68"/>
      <c r="G56" s="61"/>
      <c r="H56" s="69"/>
      <c r="I56" s="21"/>
      <c r="J56" s="41"/>
    </row>
    <row r="57" spans="2:10" ht="12.75">
      <c r="B57" s="7"/>
      <c r="C57" s="12" t="s">
        <v>84</v>
      </c>
      <c r="D57" s="24" t="s">
        <v>89</v>
      </c>
      <c r="E57" s="49">
        <v>116400</v>
      </c>
      <c r="F57" s="68">
        <v>116400</v>
      </c>
      <c r="G57" s="61">
        <f>SUM(F57*H57/100)</f>
        <v>87300</v>
      </c>
      <c r="H57" s="69">
        <v>75</v>
      </c>
      <c r="I57" s="21" t="s">
        <v>27</v>
      </c>
      <c r="J57" s="41" t="s">
        <v>29</v>
      </c>
    </row>
    <row r="58" spans="2:10" ht="12.75">
      <c r="B58" s="7"/>
      <c r="C58" s="12" t="s">
        <v>81</v>
      </c>
      <c r="D58" s="24" t="s">
        <v>20</v>
      </c>
      <c r="E58" s="49">
        <v>258350</v>
      </c>
      <c r="F58" s="68">
        <v>258350</v>
      </c>
      <c r="G58" s="61">
        <f>SUM(F58*H58/100)</f>
        <v>193762.5</v>
      </c>
      <c r="H58" s="69">
        <v>75</v>
      </c>
      <c r="I58" s="21" t="s">
        <v>27</v>
      </c>
      <c r="J58" s="41" t="s">
        <v>28</v>
      </c>
    </row>
    <row r="59" spans="2:10" ht="12.75">
      <c r="B59" s="7"/>
      <c r="C59" s="12" t="s">
        <v>82</v>
      </c>
      <c r="D59" s="24"/>
      <c r="E59" s="49"/>
      <c r="F59" s="68"/>
      <c r="G59" s="61"/>
      <c r="H59" s="69"/>
      <c r="I59" s="21"/>
      <c r="J59" s="41"/>
    </row>
    <row r="60" spans="2:10" ht="12.75">
      <c r="B60" s="32"/>
      <c r="C60" s="13"/>
      <c r="D60" s="26"/>
      <c r="E60" s="50"/>
      <c r="F60" s="73"/>
      <c r="G60" s="80"/>
      <c r="H60" s="79"/>
      <c r="I60" s="22"/>
      <c r="J60" s="42"/>
    </row>
    <row r="61" spans="2:10" ht="12.75">
      <c r="B61" s="7">
        <v>11</v>
      </c>
      <c r="C61" s="12" t="s">
        <v>85</v>
      </c>
      <c r="D61" s="38" t="s">
        <v>88</v>
      </c>
      <c r="E61" s="49"/>
      <c r="F61" s="68"/>
      <c r="G61" s="61"/>
      <c r="H61" s="69"/>
      <c r="I61" s="21"/>
      <c r="J61" s="41"/>
    </row>
    <row r="62" spans="2:10" ht="12.75">
      <c r="B62" s="7"/>
      <c r="C62" s="12" t="s">
        <v>86</v>
      </c>
      <c r="D62" s="24" t="s">
        <v>87</v>
      </c>
      <c r="E62" s="49">
        <v>38000</v>
      </c>
      <c r="F62" s="68">
        <v>38000</v>
      </c>
      <c r="G62" s="61">
        <f>SUM(F62*H62/100)</f>
        <v>28500</v>
      </c>
      <c r="H62" s="69">
        <v>75</v>
      </c>
      <c r="I62" s="21" t="s">
        <v>27</v>
      </c>
      <c r="J62" s="41" t="s">
        <v>29</v>
      </c>
    </row>
    <row r="63" spans="2:10" ht="12.75">
      <c r="B63" s="7"/>
      <c r="C63" s="12" t="s">
        <v>152</v>
      </c>
      <c r="D63" s="24"/>
      <c r="E63" s="49"/>
      <c r="F63" s="68"/>
      <c r="G63" s="61"/>
      <c r="H63" s="69"/>
      <c r="I63" s="21"/>
      <c r="J63" s="41" t="s">
        <v>28</v>
      </c>
    </row>
    <row r="64" spans="2:10" ht="12.75">
      <c r="B64" s="32"/>
      <c r="C64" s="13"/>
      <c r="D64" s="26"/>
      <c r="E64" s="50"/>
      <c r="F64" s="73"/>
      <c r="G64" s="80"/>
      <c r="H64" s="79"/>
      <c r="I64" s="22"/>
      <c r="J64" s="42"/>
    </row>
    <row r="65" spans="2:10" ht="12.75">
      <c r="B65" s="7">
        <v>12</v>
      </c>
      <c r="C65" s="12" t="s">
        <v>38</v>
      </c>
      <c r="D65" s="38" t="s">
        <v>92</v>
      </c>
      <c r="E65" s="49"/>
      <c r="F65" s="68"/>
      <c r="G65" s="61"/>
      <c r="H65" s="69"/>
      <c r="I65" s="21"/>
      <c r="J65" s="41"/>
    </row>
    <row r="66" spans="2:10" ht="12.75">
      <c r="B66" s="7"/>
      <c r="C66" s="12" t="s">
        <v>90</v>
      </c>
      <c r="D66" s="24" t="s">
        <v>93</v>
      </c>
      <c r="E66" s="49">
        <v>52150</v>
      </c>
      <c r="F66" s="68">
        <v>52150</v>
      </c>
      <c r="G66" s="61">
        <f>SUM(F66*H66/100)</f>
        <v>39112.5</v>
      </c>
      <c r="H66" s="69">
        <v>75</v>
      </c>
      <c r="I66" s="21" t="s">
        <v>27</v>
      </c>
      <c r="J66" s="41" t="s">
        <v>29</v>
      </c>
    </row>
    <row r="67" spans="2:10" ht="12.75">
      <c r="B67" s="7"/>
      <c r="C67" s="12" t="s">
        <v>91</v>
      </c>
      <c r="D67" s="24"/>
      <c r="E67" s="49"/>
      <c r="F67" s="68"/>
      <c r="G67" s="61"/>
      <c r="H67" s="69"/>
      <c r="I67" s="21"/>
      <c r="J67" s="41" t="s">
        <v>28</v>
      </c>
    </row>
    <row r="68" spans="2:10" ht="12.75">
      <c r="B68" s="32"/>
      <c r="C68" s="13"/>
      <c r="D68" s="26"/>
      <c r="E68" s="50"/>
      <c r="F68" s="73"/>
      <c r="G68" s="80"/>
      <c r="H68" s="79"/>
      <c r="I68" s="22"/>
      <c r="J68" s="42"/>
    </row>
    <row r="69" spans="2:10" ht="12.75">
      <c r="B69" s="7">
        <v>13</v>
      </c>
      <c r="C69" s="12" t="s">
        <v>94</v>
      </c>
      <c r="D69" s="38" t="s">
        <v>96</v>
      </c>
      <c r="E69" s="49"/>
      <c r="F69" s="68"/>
      <c r="G69" s="61"/>
      <c r="H69" s="69"/>
      <c r="I69" s="21"/>
      <c r="J69" s="41"/>
    </row>
    <row r="70" spans="2:10" ht="12.75">
      <c r="B70" s="7"/>
      <c r="C70" s="12" t="s">
        <v>149</v>
      </c>
      <c r="D70" s="24" t="s">
        <v>16</v>
      </c>
      <c r="E70" s="62">
        <v>107717.58</v>
      </c>
      <c r="F70" s="68">
        <v>107716</v>
      </c>
      <c r="G70" s="61">
        <f>SUM(F70*H70/100)</f>
        <v>80787</v>
      </c>
      <c r="H70" s="69">
        <v>75</v>
      </c>
      <c r="I70" s="21" t="s">
        <v>25</v>
      </c>
      <c r="J70" s="41" t="s">
        <v>29</v>
      </c>
    </row>
    <row r="71" spans="2:10" ht="12.75">
      <c r="B71" s="7"/>
      <c r="C71" s="12" t="s">
        <v>95</v>
      </c>
      <c r="D71" s="24" t="s">
        <v>21</v>
      </c>
      <c r="E71" s="62">
        <v>60177.54</v>
      </c>
      <c r="F71" s="68">
        <v>60176</v>
      </c>
      <c r="G71" s="61">
        <f>SUM(F71*H71/100)</f>
        <v>45132</v>
      </c>
      <c r="H71" s="69">
        <v>75</v>
      </c>
      <c r="I71" s="56" t="s">
        <v>26</v>
      </c>
      <c r="J71" s="41" t="s">
        <v>28</v>
      </c>
    </row>
    <row r="72" spans="2:10" ht="12.75">
      <c r="B72" s="32"/>
      <c r="C72" s="13"/>
      <c r="D72" s="26"/>
      <c r="E72" s="50"/>
      <c r="F72" s="73"/>
      <c r="G72" s="80"/>
      <c r="H72" s="79"/>
      <c r="I72" s="22"/>
      <c r="J72" s="42"/>
    </row>
    <row r="73" spans="2:10" ht="12.75">
      <c r="B73" s="7">
        <v>14</v>
      </c>
      <c r="C73" s="12" t="s">
        <v>97</v>
      </c>
      <c r="D73" s="38" t="s">
        <v>100</v>
      </c>
      <c r="E73" s="49"/>
      <c r="F73" s="68"/>
      <c r="G73" s="61"/>
      <c r="H73" s="69"/>
      <c r="I73" s="21"/>
      <c r="J73" s="41"/>
    </row>
    <row r="74" spans="2:10" ht="12.75">
      <c r="B74" s="7"/>
      <c r="C74" s="12" t="s">
        <v>98</v>
      </c>
      <c r="D74" s="24" t="s">
        <v>16</v>
      </c>
      <c r="E74" s="49">
        <v>175000</v>
      </c>
      <c r="F74" s="68">
        <v>175000</v>
      </c>
      <c r="G74" s="61">
        <f>SUM(F74*H74/100)</f>
        <v>131250</v>
      </c>
      <c r="H74" s="69">
        <v>75</v>
      </c>
      <c r="I74" s="21" t="s">
        <v>25</v>
      </c>
      <c r="J74" s="41" t="s">
        <v>105</v>
      </c>
    </row>
    <row r="75" spans="2:10" ht="12.75">
      <c r="B75" s="7"/>
      <c r="C75" s="12" t="s">
        <v>99</v>
      </c>
      <c r="D75" s="24"/>
      <c r="E75" s="49"/>
      <c r="F75" s="68"/>
      <c r="G75" s="61"/>
      <c r="H75" s="69"/>
      <c r="I75" s="21"/>
      <c r="J75" s="41" t="s">
        <v>28</v>
      </c>
    </row>
    <row r="76" spans="2:10" ht="12.75">
      <c r="B76" s="32"/>
      <c r="C76" s="13"/>
      <c r="D76" s="26"/>
      <c r="E76" s="50"/>
      <c r="F76" s="73"/>
      <c r="G76" s="80"/>
      <c r="H76" s="79"/>
      <c r="I76" s="22"/>
      <c r="J76" s="42"/>
    </row>
    <row r="77" spans="2:10" ht="12.75">
      <c r="B77" s="7">
        <v>15</v>
      </c>
      <c r="C77" s="12" t="s">
        <v>15</v>
      </c>
      <c r="D77" s="38" t="s">
        <v>104</v>
      </c>
      <c r="E77" s="49"/>
      <c r="F77" s="68"/>
      <c r="G77" s="61"/>
      <c r="H77" s="69"/>
      <c r="I77" s="21"/>
      <c r="J77" s="41"/>
    </row>
    <row r="78" spans="2:10" ht="12.75">
      <c r="B78" s="7"/>
      <c r="C78" s="12" t="s">
        <v>102</v>
      </c>
      <c r="D78" s="24" t="s">
        <v>16</v>
      </c>
      <c r="E78" s="49">
        <v>415800</v>
      </c>
      <c r="F78" s="68">
        <v>415800</v>
      </c>
      <c r="G78" s="61">
        <f>SUM(F78*H78/100)</f>
        <v>311850</v>
      </c>
      <c r="H78" s="69">
        <v>75</v>
      </c>
      <c r="I78" s="21" t="s">
        <v>25</v>
      </c>
      <c r="J78" s="41" t="s">
        <v>105</v>
      </c>
    </row>
    <row r="79" spans="2:10" ht="12.75">
      <c r="B79" s="7"/>
      <c r="C79" s="12" t="s">
        <v>103</v>
      </c>
      <c r="D79" s="24"/>
      <c r="E79" s="49"/>
      <c r="F79" s="68"/>
      <c r="G79" s="61"/>
      <c r="H79" s="69"/>
      <c r="I79" s="21"/>
      <c r="J79" s="41" t="s">
        <v>28</v>
      </c>
    </row>
    <row r="80" spans="2:10" ht="12.75">
      <c r="B80" s="32"/>
      <c r="C80" s="13"/>
      <c r="D80" s="26"/>
      <c r="E80" s="50"/>
      <c r="F80" s="73"/>
      <c r="G80" s="80"/>
      <c r="H80" s="79"/>
      <c r="I80" s="22"/>
      <c r="J80" s="42"/>
    </row>
    <row r="81" spans="2:10" ht="12.75">
      <c r="B81" s="7">
        <v>16</v>
      </c>
      <c r="C81" s="12" t="s">
        <v>14</v>
      </c>
      <c r="D81" s="38" t="s">
        <v>108</v>
      </c>
      <c r="E81" s="49"/>
      <c r="F81" s="68"/>
      <c r="G81" s="61"/>
      <c r="H81" s="69"/>
      <c r="I81" s="21"/>
      <c r="J81" s="41"/>
    </row>
    <row r="82" spans="2:10" ht="12.75">
      <c r="B82" s="7"/>
      <c r="C82" s="12" t="s">
        <v>106</v>
      </c>
      <c r="D82" s="24" t="s">
        <v>16</v>
      </c>
      <c r="E82" s="49">
        <v>525460</v>
      </c>
      <c r="F82" s="68">
        <v>384000</v>
      </c>
      <c r="G82" s="61">
        <f>SUM(F82*H82/100)</f>
        <v>288000</v>
      </c>
      <c r="H82" s="69">
        <v>75</v>
      </c>
      <c r="I82" s="21" t="s">
        <v>25</v>
      </c>
      <c r="J82" s="41" t="s">
        <v>105</v>
      </c>
    </row>
    <row r="83" spans="2:10" ht="12.75">
      <c r="B83" s="7"/>
      <c r="C83" s="12" t="s">
        <v>107</v>
      </c>
      <c r="D83" s="38" t="s">
        <v>109</v>
      </c>
      <c r="E83" s="49"/>
      <c r="F83" s="68"/>
      <c r="G83" s="61"/>
      <c r="H83" s="69"/>
      <c r="I83" s="21"/>
      <c r="J83" s="41" t="s">
        <v>28</v>
      </c>
    </row>
    <row r="84" spans="2:10" ht="12.75">
      <c r="B84" s="7"/>
      <c r="C84" s="12"/>
      <c r="D84" s="24" t="s">
        <v>16</v>
      </c>
      <c r="E84" s="49">
        <v>473200</v>
      </c>
      <c r="F84" s="68">
        <v>350000</v>
      </c>
      <c r="G84" s="61">
        <f>SUM(F84*H84/100)</f>
        <v>262500</v>
      </c>
      <c r="H84" s="69">
        <v>75</v>
      </c>
      <c r="I84" s="21" t="s">
        <v>25</v>
      </c>
      <c r="J84" s="41" t="s">
        <v>101</v>
      </c>
    </row>
    <row r="85" spans="2:10" ht="12.75">
      <c r="B85" s="7"/>
      <c r="C85" s="12"/>
      <c r="D85" s="24"/>
      <c r="E85" s="49"/>
      <c r="F85" s="68"/>
      <c r="G85" s="61"/>
      <c r="H85" s="69"/>
      <c r="I85" s="21"/>
      <c r="J85" s="41"/>
    </row>
    <row r="86" spans="2:10" ht="12.75">
      <c r="B86" s="7"/>
      <c r="C86" s="12"/>
      <c r="D86" s="24"/>
      <c r="E86" s="49"/>
      <c r="F86" s="68"/>
      <c r="G86" s="61"/>
      <c r="H86" s="69"/>
      <c r="I86" s="21"/>
      <c r="J86" s="41"/>
    </row>
    <row r="87" spans="2:10" ht="12.75">
      <c r="B87" s="32"/>
      <c r="C87" s="13"/>
      <c r="D87" s="26"/>
      <c r="E87" s="50"/>
      <c r="F87" s="73"/>
      <c r="G87" s="80"/>
      <c r="H87" s="79"/>
      <c r="I87" s="22"/>
      <c r="J87" s="42"/>
    </row>
    <row r="88" spans="2:10" ht="12.75">
      <c r="B88" s="7">
        <v>17</v>
      </c>
      <c r="C88" s="12" t="s">
        <v>38</v>
      </c>
      <c r="D88" s="38" t="s">
        <v>123</v>
      </c>
      <c r="E88" s="49"/>
      <c r="F88" s="68"/>
      <c r="G88" s="61"/>
      <c r="H88" s="69"/>
      <c r="I88" s="21"/>
      <c r="J88" s="41"/>
    </row>
    <row r="89" spans="2:10" ht="12.75">
      <c r="B89" s="7"/>
      <c r="C89" s="12" t="s">
        <v>118</v>
      </c>
      <c r="D89" s="24" t="s">
        <v>120</v>
      </c>
      <c r="E89" s="49">
        <v>22500</v>
      </c>
      <c r="F89" s="68">
        <v>22500</v>
      </c>
      <c r="G89" s="61">
        <f>SUM(F89*H89/100)</f>
        <v>16875</v>
      </c>
      <c r="H89" s="69">
        <v>75</v>
      </c>
      <c r="I89" s="21" t="s">
        <v>27</v>
      </c>
      <c r="J89" s="59" t="s">
        <v>72</v>
      </c>
    </row>
    <row r="90" spans="2:10" ht="12.75">
      <c r="B90" s="7"/>
      <c r="C90" s="12" t="s">
        <v>119</v>
      </c>
      <c r="D90" s="24"/>
      <c r="E90" s="49"/>
      <c r="F90" s="68"/>
      <c r="G90" s="61"/>
      <c r="H90" s="69"/>
      <c r="I90" s="21"/>
      <c r="J90" s="41" t="s">
        <v>126</v>
      </c>
    </row>
    <row r="91" spans="2:10" ht="12.75">
      <c r="B91" s="33"/>
      <c r="C91" s="13"/>
      <c r="D91" s="26"/>
      <c r="E91" s="50"/>
      <c r="F91" s="73"/>
      <c r="G91" s="80"/>
      <c r="H91" s="79"/>
      <c r="I91" s="22"/>
      <c r="J91" s="39"/>
    </row>
    <row r="92" spans="2:10" ht="12.75">
      <c r="B92" s="7">
        <v>18</v>
      </c>
      <c r="C92" s="12" t="s">
        <v>18</v>
      </c>
      <c r="D92" s="38" t="s">
        <v>112</v>
      </c>
      <c r="E92" s="49"/>
      <c r="F92" s="68"/>
      <c r="G92" s="61"/>
      <c r="H92" s="69"/>
      <c r="I92" s="21"/>
      <c r="J92" s="41"/>
    </row>
    <row r="93" spans="2:10" ht="12.75">
      <c r="B93" s="7"/>
      <c r="C93" s="12" t="s">
        <v>110</v>
      </c>
      <c r="D93" s="24" t="s">
        <v>113</v>
      </c>
      <c r="E93" s="49">
        <v>75000</v>
      </c>
      <c r="F93" s="68">
        <v>70000</v>
      </c>
      <c r="G93" s="61">
        <f>SUM(F93*H93/100)</f>
        <v>52500</v>
      </c>
      <c r="H93" s="69">
        <v>75</v>
      </c>
      <c r="I93" s="21" t="s">
        <v>27</v>
      </c>
      <c r="J93" s="41" t="s">
        <v>101</v>
      </c>
    </row>
    <row r="94" spans="2:10" ht="12.75">
      <c r="B94" s="7"/>
      <c r="C94" s="12" t="s">
        <v>111</v>
      </c>
      <c r="D94" s="24"/>
      <c r="E94" s="49"/>
      <c r="F94" s="68"/>
      <c r="G94" s="61"/>
      <c r="H94" s="69"/>
      <c r="I94" s="21"/>
      <c r="J94" s="41"/>
    </row>
    <row r="95" spans="2:10" ht="12.75">
      <c r="B95" s="32"/>
      <c r="C95" s="13"/>
      <c r="D95" s="26"/>
      <c r="E95" s="50"/>
      <c r="F95" s="73"/>
      <c r="G95" s="80"/>
      <c r="H95" s="79"/>
      <c r="I95" s="22"/>
      <c r="J95" s="42"/>
    </row>
    <row r="96" spans="2:10" ht="12.75">
      <c r="B96" s="7">
        <v>19</v>
      </c>
      <c r="C96" s="12" t="s">
        <v>127</v>
      </c>
      <c r="D96" s="63" t="s">
        <v>133</v>
      </c>
      <c r="F96" s="75" t="s">
        <v>141</v>
      </c>
      <c r="G96" s="61"/>
      <c r="H96" s="69"/>
      <c r="I96" s="21"/>
      <c r="J96" s="41"/>
    </row>
    <row r="97" spans="2:10" ht="12.75">
      <c r="B97" s="7"/>
      <c r="C97" s="12" t="s">
        <v>128</v>
      </c>
      <c r="D97" s="38" t="s">
        <v>134</v>
      </c>
      <c r="E97" s="49"/>
      <c r="F97" s="75" t="s">
        <v>145</v>
      </c>
      <c r="G97" s="61"/>
      <c r="H97" s="69"/>
      <c r="I97" s="21"/>
      <c r="J97" s="66"/>
    </row>
    <row r="98" spans="2:10" ht="12.75">
      <c r="B98" s="7"/>
      <c r="C98" s="12"/>
      <c r="D98" s="38" t="s">
        <v>132</v>
      </c>
      <c r="E98" s="49"/>
      <c r="F98" s="75" t="s">
        <v>142</v>
      </c>
      <c r="G98" s="61"/>
      <c r="H98" s="69"/>
      <c r="I98" s="21"/>
      <c r="J98" s="66" t="s">
        <v>135</v>
      </c>
    </row>
    <row r="99" spans="2:10" ht="12.75">
      <c r="B99" s="7"/>
      <c r="C99" s="12"/>
      <c r="D99" s="24" t="s">
        <v>20</v>
      </c>
      <c r="E99" s="49">
        <v>915000</v>
      </c>
      <c r="F99" s="68">
        <v>450000</v>
      </c>
      <c r="G99" s="61">
        <f>SUM(F99*H99/100)</f>
        <v>337500</v>
      </c>
      <c r="H99" s="69">
        <v>75</v>
      </c>
      <c r="I99" s="21" t="s">
        <v>27</v>
      </c>
      <c r="J99" s="66" t="s">
        <v>136</v>
      </c>
    </row>
    <row r="100" spans="2:10" ht="12.75">
      <c r="B100" s="32"/>
      <c r="C100" s="13"/>
      <c r="D100" s="26"/>
      <c r="E100" s="50"/>
      <c r="F100" s="73"/>
      <c r="G100" s="80"/>
      <c r="H100" s="79"/>
      <c r="I100" s="22"/>
      <c r="J100" s="39"/>
    </row>
    <row r="101" spans="2:10" ht="12.75">
      <c r="B101" s="7">
        <v>20</v>
      </c>
      <c r="C101" s="12" t="s">
        <v>19</v>
      </c>
      <c r="D101" s="38" t="s">
        <v>116</v>
      </c>
      <c r="E101" s="49"/>
      <c r="F101" s="68"/>
      <c r="G101" s="61"/>
      <c r="H101" s="69"/>
      <c r="I101" s="21"/>
      <c r="J101" s="41"/>
    </row>
    <row r="102" spans="2:10" ht="12.75">
      <c r="B102" s="7"/>
      <c r="C102" s="12" t="s">
        <v>114</v>
      </c>
      <c r="D102" s="24" t="s">
        <v>117</v>
      </c>
      <c r="E102" s="49">
        <v>70500</v>
      </c>
      <c r="F102" s="68">
        <v>70500</v>
      </c>
      <c r="G102" s="61">
        <f>SUM(F102*H102/100)</f>
        <v>52875</v>
      </c>
      <c r="H102" s="69">
        <v>75</v>
      </c>
      <c r="I102" s="21" t="s">
        <v>27</v>
      </c>
      <c r="J102" s="41"/>
    </row>
    <row r="103" spans="2:10" ht="12.75">
      <c r="B103" s="7"/>
      <c r="C103" s="12" t="s">
        <v>115</v>
      </c>
      <c r="D103" s="24" t="s">
        <v>20</v>
      </c>
      <c r="E103" s="49">
        <v>211500</v>
      </c>
      <c r="F103" s="68">
        <v>211500</v>
      </c>
      <c r="G103" s="61">
        <f>SUM(F103*H103/100)</f>
        <v>158625</v>
      </c>
      <c r="H103" s="69">
        <v>75</v>
      </c>
      <c r="I103" s="21" t="s">
        <v>27</v>
      </c>
      <c r="J103" s="41"/>
    </row>
    <row r="104" spans="2:10" ht="12.75">
      <c r="B104" s="32"/>
      <c r="C104" s="13"/>
      <c r="D104" s="26"/>
      <c r="E104" s="50"/>
      <c r="F104" s="73"/>
      <c r="G104" s="80"/>
      <c r="H104" s="79"/>
      <c r="I104" s="22"/>
      <c r="J104" s="42"/>
    </row>
    <row r="105" spans="2:10" ht="12.75">
      <c r="B105" s="7">
        <v>21</v>
      </c>
      <c r="C105" s="12" t="s">
        <v>121</v>
      </c>
      <c r="D105" s="38" t="s">
        <v>124</v>
      </c>
      <c r="E105" s="49"/>
      <c r="F105" s="68"/>
      <c r="G105" s="61"/>
      <c r="H105" s="69"/>
      <c r="I105" s="21"/>
      <c r="J105" s="41"/>
    </row>
    <row r="106" spans="2:10" ht="12.75">
      <c r="B106" s="7"/>
      <c r="C106" s="12" t="s">
        <v>122</v>
      </c>
      <c r="D106" s="24" t="s">
        <v>125</v>
      </c>
      <c r="E106" s="62">
        <v>48969.38</v>
      </c>
      <c r="F106" s="68">
        <v>33400</v>
      </c>
      <c r="G106" s="61">
        <f>SUM(F106*H106/100)</f>
        <v>25050</v>
      </c>
      <c r="H106" s="69">
        <v>75</v>
      </c>
      <c r="I106" s="21" t="s">
        <v>27</v>
      </c>
      <c r="J106" s="41" t="s">
        <v>150</v>
      </c>
    </row>
    <row r="107" spans="2:10" ht="12.75">
      <c r="B107" s="7"/>
      <c r="C107" s="12" t="s">
        <v>151</v>
      </c>
      <c r="D107" s="24"/>
      <c r="E107" s="49"/>
      <c r="F107" s="68"/>
      <c r="G107" s="61"/>
      <c r="H107" s="69"/>
      <c r="I107" s="21"/>
      <c r="J107" s="41" t="s">
        <v>28</v>
      </c>
    </row>
    <row r="108" spans="2:10" ht="12.75">
      <c r="B108" s="7"/>
      <c r="C108" s="12" t="s">
        <v>129</v>
      </c>
      <c r="D108" s="24"/>
      <c r="E108" s="49"/>
      <c r="F108" s="68"/>
      <c r="G108" s="61"/>
      <c r="H108" s="69"/>
      <c r="I108" s="21"/>
      <c r="J108" s="41"/>
    </row>
    <row r="109" spans="2:10" ht="13.5" thickBot="1">
      <c r="B109" s="32"/>
      <c r="C109" s="13"/>
      <c r="D109" s="26"/>
      <c r="E109" s="50"/>
      <c r="F109" s="73"/>
      <c r="G109" s="80"/>
      <c r="H109" s="79"/>
      <c r="I109" s="22"/>
      <c r="J109" s="42"/>
    </row>
    <row r="110" spans="2:10" ht="13.5" thickBot="1">
      <c r="B110" s="16"/>
      <c r="C110" s="13"/>
      <c r="D110" s="14"/>
      <c r="E110" s="52">
        <f>SUM(E11:E109)</f>
        <v>5390608.5</v>
      </c>
      <c r="F110" s="88">
        <f>SUM(F11:F109)</f>
        <v>4400000</v>
      </c>
      <c r="G110" s="87">
        <f>SUM(G11:G109)</f>
        <v>3300000</v>
      </c>
      <c r="H110" s="58"/>
      <c r="I110" s="22"/>
      <c r="J110" s="15"/>
    </row>
    <row r="112" spans="3:5" ht="14.25">
      <c r="C112" s="53"/>
      <c r="D112" s="86"/>
      <c r="E112" s="46"/>
    </row>
    <row r="113" spans="3:5" ht="14.25">
      <c r="C113" s="53"/>
      <c r="D113" s="86"/>
      <c r="E113" s="46"/>
    </row>
    <row r="114" spans="3:5" ht="14.25">
      <c r="C114" s="53"/>
      <c r="D114" s="90"/>
      <c r="E114" s="46"/>
    </row>
    <row r="115" spans="3:5" ht="15">
      <c r="C115" s="57"/>
      <c r="D115" s="89"/>
      <c r="E115" s="4"/>
    </row>
    <row r="116" spans="4:5" ht="12.75">
      <c r="D116" s="45"/>
      <c r="E116" s="47"/>
    </row>
  </sheetData>
  <mergeCells count="5">
    <mergeCell ref="C6:E6"/>
    <mergeCell ref="F6:H6"/>
    <mergeCell ref="C5:F5"/>
    <mergeCell ref="H1:J1"/>
    <mergeCell ref="H2:J2"/>
  </mergeCells>
  <printOptions/>
  <pageMargins left="0.3937007874015748" right="0.1968503937007874" top="0.3937007874015748" bottom="0.3937007874015748" header="0.5118110236220472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marant</cp:lastModifiedBy>
  <cp:lastPrinted>2014-02-25T07:57:24Z</cp:lastPrinted>
  <dcterms:created xsi:type="dcterms:W3CDTF">2006-01-17T09:51:46Z</dcterms:created>
  <dcterms:modified xsi:type="dcterms:W3CDTF">2014-03-06T08:48:18Z</dcterms:modified>
  <cp:category/>
  <cp:version/>
  <cp:contentType/>
  <cp:contentStatus/>
</cp:coreProperties>
</file>