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<sst xmlns="http://schemas.openxmlformats.org/spreadsheetml/2006/main" count="73" uniqueCount="51">
  <si>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</si>
  <si>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</si>
  <si>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</si>
  <si>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</si>
  <si>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</si>
  <si>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</si>
  <si>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</si>
  <si>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</si>
  <si>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</si>
  <si>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</si>
  <si>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</si>
  <si>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</si>
  <si>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</si>
  <si>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</si>
  <si>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</si>
  <si>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</si>
  <si>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</si>
  <si>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</si>
  <si>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</si>
  <si>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</si>
  <si>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</si>
  <si>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</si>
  <si>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</si>
  <si>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</si>
  <si>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inst. wod - kan
inst. elektr.
inst. gazowa
inst. c.o. etażowe</t>
  </si>
  <si>
    <t>lokal nr 3
o pow. 62,0 m²
ul. Opolska 47
obr. Dębiec
ark. 21
dz. 3/1
o pow. 339 m²
KW PO2P/00101868/1</t>
  </si>
  <si>
    <t>inst. wod - kan
inst. elektr.
inst. gazowa
ogrzewanie piecowe</t>
  </si>
  <si>
    <t>1113/10000</t>
  </si>
  <si>
    <t>lokal nr 38
o pow. 55,1 m²
ul. Bukowska 69C
obr. Jeżyce
ark. 17
dz. 8/1
o pow. 812 m²
KW PO1P/00069224/1</t>
  </si>
  <si>
    <t>5510/236481</t>
  </si>
  <si>
    <t>lokal nr 5
o pow. 129,6 m² + piwnica o pow. 5,1 m² jako pomieszczenie przynależne do lokalu
ul. Dąbrowskiego 39
obr. Jeżyce
ark. 12
dz. 66
o pow. 527 m²
KW PO1P/00000833/2</t>
  </si>
  <si>
    <t>930/10000</t>
  </si>
  <si>
    <t>lokal nr 6
o pow. 61,7 m²
ul. Szamarzewskiego 103
obr. Jeżyce
ark. 18, 19
dz. 6/3, 1/9
o pow. 385 m²
KW PO1P/00069473/1</t>
  </si>
  <si>
    <t>499/10000</t>
  </si>
  <si>
    <t>lokal nr 7
o pow. 53,6 m²
pl. Waryńskiego 6
obr. Jeżyce
ark. 18
dz. 9/3
o pow. 802 m²
KW PO1P/00070845/0</t>
  </si>
  <si>
    <t>5360/436190</t>
  </si>
  <si>
    <t>lokal nr 8
o pow. 32,1 m²
pl. Waryńskiego 6
obr. Jeżyce
ark. 18
dz. 9/3
o pow. 802 m²
KW PO1P/00070845/0</t>
  </si>
  <si>
    <t>3210/436190</t>
  </si>
  <si>
    <t>lokal nr 16
o pow. 34,0 m²
ul. Kasprzaka 34B
obr. Łazarz
ark. 36
dz. 5/2, 6/2, 7, 9/5, 9/11
o pow. 1.062 m²
KW PO1P/00089956/7</t>
  </si>
  <si>
    <t>3400/365303</t>
  </si>
  <si>
    <t>8.</t>
  </si>
  <si>
    <t>lokal nr 3
o pow. 113,9 m²
ul. Głogowska 35A
obr. Łazarz
ark. 10
dz. 63/3, 63/4, 63/6, 63/7, 63/8, 73
o pow. 1.470 m²
KW PO1P/00087726/2</t>
  </si>
  <si>
    <t>350/10000</t>
  </si>
  <si>
    <t>9.</t>
  </si>
  <si>
    <t>718/10000</t>
  </si>
  <si>
    <t>W Y K A Z    nr CDXXV</t>
  </si>
  <si>
    <r>
      <t>od poz.</t>
    </r>
    <r>
      <rPr>
        <b/>
        <sz val="14"/>
        <color indexed="8"/>
        <rFont val="Arial CE"/>
        <family val="2"/>
      </rPr>
      <t xml:space="preserve"> 1 do poz. 9</t>
    </r>
  </si>
  <si>
    <t>lokal nr 6
o pow. 120,7 m²
ul. Półwiejska 35
obr. Poznań
ark. 39
dz. 25
o pow. 1.004 m²
KW PO1P/00089967/7</t>
  </si>
  <si>
    <t>Lp.</t>
  </si>
  <si>
    <t>załącznik do zarządzenia Nr 543/2014/P</t>
  </si>
  <si>
    <t>z dnia 17.09.2014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</si>
</sst>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workbookViewId="0" topLeftCell="A52">
      <selection activeCell="M8" sqref="M8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49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50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45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46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48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5.75" customHeight="1">
      <c r="A13" s="2" t="s">
        <v>16</v>
      </c>
      <c r="B13" s="3" t="s">
        <v>25</v>
      </c>
      <c r="C13" s="4" t="s">
        <v>5</v>
      </c>
      <c r="D13" s="4" t="s">
        <v>26</v>
      </c>
      <c r="E13" s="16">
        <v>239555</v>
      </c>
      <c r="F13" s="16">
        <v>33096</v>
      </c>
      <c r="G13" s="17">
        <f aca="true" t="shared" si="0" ref="G13:G21">0.23*F13</f>
        <v>7612.08</v>
      </c>
      <c r="H13" s="21">
        <f aca="true" t="shared" si="1" ref="H13:H19">SUM(E13:G13)</f>
        <v>280263.08</v>
      </c>
      <c r="I13" s="19">
        <f aca="true" t="shared" si="2" ref="I13:I19">+SUM(F13,G13)*0.15</f>
        <v>6106.212</v>
      </c>
      <c r="J13" s="19">
        <f aca="true" t="shared" si="3" ref="J13:J19">SUM(F13:G13)*0.01</f>
        <v>407.0808</v>
      </c>
      <c r="K13" s="18" t="s">
        <v>27</v>
      </c>
      <c r="L13" s="5" t="s">
        <v>4</v>
      </c>
      <c r="M13" s="10"/>
      <c r="N13" s="10"/>
    </row>
    <row r="14" spans="1:14" s="1" customFormat="1" ht="141" customHeight="1">
      <c r="A14" s="2" t="s">
        <v>17</v>
      </c>
      <c r="B14" s="3" t="s">
        <v>28</v>
      </c>
      <c r="C14" s="4" t="s">
        <v>5</v>
      </c>
      <c r="D14" s="4" t="s">
        <v>12</v>
      </c>
      <c r="E14" s="16">
        <v>220761</v>
      </c>
      <c r="F14" s="16">
        <v>18768</v>
      </c>
      <c r="G14" s="17">
        <f t="shared" si="0"/>
        <v>4316.64</v>
      </c>
      <c r="H14" s="21">
        <f t="shared" si="1"/>
        <v>243845.64</v>
      </c>
      <c r="I14" s="19">
        <f t="shared" si="2"/>
        <v>3462.696</v>
      </c>
      <c r="J14" s="19">
        <f t="shared" si="3"/>
        <v>230.8464</v>
      </c>
      <c r="K14" s="18" t="s">
        <v>29</v>
      </c>
      <c r="L14" s="5" t="s">
        <v>4</v>
      </c>
      <c r="M14" s="10"/>
      <c r="N14" s="10"/>
    </row>
    <row r="15" spans="1:14" s="1" customFormat="1" ht="182.25" customHeight="1">
      <c r="A15" s="2" t="s">
        <v>18</v>
      </c>
      <c r="B15" s="3" t="s">
        <v>30</v>
      </c>
      <c r="C15" s="4" t="s">
        <v>5</v>
      </c>
      <c r="D15" s="4" t="s">
        <v>24</v>
      </c>
      <c r="E15" s="16">
        <v>453337</v>
      </c>
      <c r="F15" s="16">
        <v>56320</v>
      </c>
      <c r="G15" s="17">
        <f t="shared" si="0"/>
        <v>12953.6</v>
      </c>
      <c r="H15" s="21">
        <f t="shared" si="1"/>
        <v>522610.6</v>
      </c>
      <c r="I15" s="19">
        <f t="shared" si="2"/>
        <v>10391.04</v>
      </c>
      <c r="J15" s="19">
        <f t="shared" si="3"/>
        <v>692.7360000000001</v>
      </c>
      <c r="K15" s="18" t="s">
        <v>31</v>
      </c>
      <c r="L15" s="5" t="s">
        <v>4</v>
      </c>
      <c r="M15" s="10"/>
      <c r="N15" s="10"/>
    </row>
    <row r="16" spans="1:14" s="1" customFormat="1" ht="149.25" customHeight="1">
      <c r="A16" s="2" t="s">
        <v>19</v>
      </c>
      <c r="B16" s="3" t="s">
        <v>32</v>
      </c>
      <c r="C16" s="4" t="s">
        <v>5</v>
      </c>
      <c r="D16" s="4" t="s">
        <v>12</v>
      </c>
      <c r="E16" s="16">
        <v>264681</v>
      </c>
      <c r="F16" s="16">
        <v>20733</v>
      </c>
      <c r="G16" s="17">
        <f t="shared" si="0"/>
        <v>4768.59</v>
      </c>
      <c r="H16" s="21">
        <f t="shared" si="1"/>
        <v>290182.59</v>
      </c>
      <c r="I16" s="19">
        <f t="shared" si="2"/>
        <v>3825.2385</v>
      </c>
      <c r="J16" s="19">
        <f t="shared" si="3"/>
        <v>255.01590000000002</v>
      </c>
      <c r="K16" s="18" t="s">
        <v>33</v>
      </c>
      <c r="L16" s="5" t="s">
        <v>4</v>
      </c>
      <c r="M16" s="10"/>
      <c r="N16" s="10"/>
    </row>
    <row r="17" spans="1:14" s="1" customFormat="1" ht="138" customHeight="1">
      <c r="A17" s="2" t="s">
        <v>20</v>
      </c>
      <c r="B17" s="3" t="s">
        <v>34</v>
      </c>
      <c r="C17" s="4" t="s">
        <v>5</v>
      </c>
      <c r="D17" s="4" t="s">
        <v>12</v>
      </c>
      <c r="E17" s="16">
        <v>232081</v>
      </c>
      <c r="F17" s="16">
        <v>10636</v>
      </c>
      <c r="G17" s="17">
        <f t="shared" si="0"/>
        <v>2446.28</v>
      </c>
      <c r="H17" s="21">
        <f t="shared" si="1"/>
        <v>245163.28</v>
      </c>
      <c r="I17" s="19">
        <f t="shared" si="2"/>
        <v>1962.342</v>
      </c>
      <c r="J17" s="19">
        <f t="shared" si="3"/>
        <v>130.8228</v>
      </c>
      <c r="K17" s="18" t="s">
        <v>35</v>
      </c>
      <c r="L17" s="5" t="s">
        <v>4</v>
      </c>
      <c r="M17" s="10"/>
      <c r="N17" s="10"/>
    </row>
    <row r="18" spans="1:14" s="1" customFormat="1" ht="138" customHeight="1">
      <c r="A18" s="2" t="s">
        <v>22</v>
      </c>
      <c r="B18" s="3" t="s">
        <v>36</v>
      </c>
      <c r="C18" s="4" t="s">
        <v>5</v>
      </c>
      <c r="D18" s="4" t="s">
        <v>12</v>
      </c>
      <c r="E18" s="16">
        <v>145549</v>
      </c>
      <c r="F18" s="16">
        <v>6369</v>
      </c>
      <c r="G18" s="17">
        <f t="shared" si="0"/>
        <v>1464.8700000000001</v>
      </c>
      <c r="H18" s="21">
        <f t="shared" si="1"/>
        <v>153382.87</v>
      </c>
      <c r="I18" s="19">
        <f t="shared" si="2"/>
        <v>1175.0805</v>
      </c>
      <c r="J18" s="19">
        <f t="shared" si="3"/>
        <v>78.3387</v>
      </c>
      <c r="K18" s="18" t="s">
        <v>37</v>
      </c>
      <c r="L18" s="5" t="s">
        <v>4</v>
      </c>
      <c r="M18" s="10"/>
      <c r="N18" s="10"/>
    </row>
    <row r="19" spans="1:14" s="1" customFormat="1" ht="143.25" customHeight="1">
      <c r="A19" s="2" t="s">
        <v>23</v>
      </c>
      <c r="B19" s="3" t="s">
        <v>38</v>
      </c>
      <c r="C19" s="4" t="s">
        <v>5</v>
      </c>
      <c r="D19" s="4" t="s">
        <v>12</v>
      </c>
      <c r="E19" s="16">
        <v>147131</v>
      </c>
      <c r="F19" s="16">
        <v>10147</v>
      </c>
      <c r="G19" s="17">
        <f t="shared" si="0"/>
        <v>2333.81</v>
      </c>
      <c r="H19" s="21">
        <f t="shared" si="1"/>
        <v>159611.81</v>
      </c>
      <c r="I19" s="19">
        <f t="shared" si="2"/>
        <v>1872.1214999999997</v>
      </c>
      <c r="J19" s="19">
        <f t="shared" si="3"/>
        <v>124.8081</v>
      </c>
      <c r="K19" s="18" t="s">
        <v>39</v>
      </c>
      <c r="L19" s="5" t="s">
        <v>4</v>
      </c>
      <c r="M19" s="10"/>
      <c r="N19" s="10"/>
    </row>
    <row r="20" spans="1:14" s="1" customFormat="1" ht="143.25" customHeight="1">
      <c r="A20" s="2" t="s">
        <v>40</v>
      </c>
      <c r="B20" s="3" t="s">
        <v>41</v>
      </c>
      <c r="C20" s="4" t="s">
        <v>5</v>
      </c>
      <c r="D20" s="4" t="s">
        <v>12</v>
      </c>
      <c r="E20" s="16">
        <v>406662</v>
      </c>
      <c r="F20" s="16">
        <v>54192</v>
      </c>
      <c r="G20" s="17">
        <f t="shared" si="0"/>
        <v>12464.16</v>
      </c>
      <c r="H20" s="21">
        <f>SUM(E20:G20)</f>
        <v>473318.16</v>
      </c>
      <c r="I20" s="19">
        <f>+SUM(F20,G20)*0.15</f>
        <v>9998.424</v>
      </c>
      <c r="J20" s="19">
        <f>SUM(F20:G20)*0.01</f>
        <v>666.5616</v>
      </c>
      <c r="K20" s="18" t="s">
        <v>42</v>
      </c>
      <c r="L20" s="5" t="s">
        <v>4</v>
      </c>
      <c r="M20" s="10"/>
      <c r="N20" s="10"/>
    </row>
    <row r="21" spans="1:12" ht="135">
      <c r="A21" s="2" t="s">
        <v>43</v>
      </c>
      <c r="B21" s="3" t="s">
        <v>47</v>
      </c>
      <c r="C21" s="4" t="s">
        <v>5</v>
      </c>
      <c r="D21" s="4" t="s">
        <v>12</v>
      </c>
      <c r="E21" s="16">
        <v>278205</v>
      </c>
      <c r="F21" s="16">
        <v>249124</v>
      </c>
      <c r="G21" s="17">
        <f t="shared" si="0"/>
        <v>57298.520000000004</v>
      </c>
      <c r="H21" s="21">
        <f>SUM(E21:G21)</f>
        <v>584627.52</v>
      </c>
      <c r="I21" s="19">
        <f>+SUM(F21,G21)*0.15</f>
        <v>45963.378000000004</v>
      </c>
      <c r="J21" s="19">
        <f>SUM(F21:G21)*0.01</f>
        <v>3064.2252000000003</v>
      </c>
      <c r="K21" s="18" t="s">
        <v>44</v>
      </c>
      <c r="L21" s="5" t="s">
        <v>4</v>
      </c>
    </row>
    <row r="23" spans="1:3" ht="18">
      <c r="A23" s="28"/>
      <c r="B23" s="29"/>
      <c r="C23" s="29"/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marant</cp:lastModifiedBy>
  <cp:lastPrinted>2014-09-09T11:28:04Z</cp:lastPrinted>
  <dcterms:created xsi:type="dcterms:W3CDTF">2005-07-07T17:20:47Z</dcterms:created>
  <dcterms:modified xsi:type="dcterms:W3CDTF">2014-09-17T10:58:10Z</dcterms:modified>
  <cp:category/>
  <cp:version/>
  <cp:contentType/>
  <cp:contentStatus/>
</cp:coreProperties>
</file>