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<sst xmlns="http://schemas.openxmlformats.org/spreadsheetml/2006/main" count="115" uniqueCount="74">
  <si>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</si>
  <si>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</si>
  <si>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</si>
  <si>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</si>
  <si>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</si>
  <si>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</si>
  <si>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</si>
  <si>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</si>
  <si>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</si>
  <si>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</si>
  <si>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</si>
  <si>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</si>
  <si>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</si>
  <si>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</si>
  <si>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</si>
  <si>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</si>
  <si>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</si>
  <si>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</si>
  <si>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</si>
  <si>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</si>
  <si>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</si>
  <si>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</si>
  <si>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</si>
  <si>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</si>
  <si>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</si>
  <si>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</si>
  <si>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</si>
  <si>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</si>
  <si>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</si>
  <si>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</si>
  <si>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</si>
  <si>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</si>
  <si>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</si>
  <si>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inst. wod - kan
inst. elektr.
inst. gazowa
piece kaflowe</t>
  </si>
  <si>
    <t>lokal nr 40
o pow. 38,6 m²
ul. Szpitalna 17
obr. Jeżyce
ark. 18, 19
dz. 2/11, 1/5
o pow. 633 m²
KW PO1P/00061502/8</t>
  </si>
  <si>
    <t>168/10000</t>
  </si>
  <si>
    <t>lokal nr 7
o pow. 46,5 m²
ul. Przemysłowa 49
obr. Wilda
ark. 13
dz. 57/2
o pow. 648 m²
KW PO2P/00061507/0</t>
  </si>
  <si>
    <t>inst. wod - kan
inst. elektr.
inst. gazowa
kotłownia lokalna</t>
  </si>
  <si>
    <t>185/10000</t>
  </si>
  <si>
    <t>lokal nr 7
o pow. 41,7 m²
ul. Racjonalizatorów 4
obr. Dębiec
ark. 16
dz. 38/27, 38/71
o pow. 491 m²
KW PO2P/00086147/9</t>
  </si>
  <si>
    <t>233/10000</t>
  </si>
  <si>
    <t>lokal nr 1
o pow. 40,7 m² + piwnica o pow. 5,1 m² jako pomieszczenie przynależne do lokalu
ul. Rolna 17A
obr. Wilda
ark. 20
dz. 54
o pow. 448 m²
KW PO2P/00041376/6</t>
  </si>
  <si>
    <t>120844/1000000</t>
  </si>
  <si>
    <t>lokal nr 13
o pow. 61,1 m²
ul. Żupańskiego 6
obr. Wilda
ark. 6
dz. 102
o pow. 888 m²
KW PO2P/00101448/1</t>
  </si>
  <si>
    <t>inst. wod - kan
inst. elektr.
inst. gazowa
ogrzewanie piecowe</t>
  </si>
  <si>
    <t>282/10000</t>
  </si>
  <si>
    <t>221/10000</t>
  </si>
  <si>
    <r>
      <t xml:space="preserve">lokal nr 24
o pow. 71,7 m²
</t>
    </r>
    <r>
      <rPr>
        <sz val="11"/>
        <rFont val="Arial CE"/>
        <family val="2"/>
      </rPr>
      <t>ul. Gąsiorowskich 12</t>
    </r>
    <r>
      <rPr>
        <sz val="12"/>
        <rFont val="Arial CE"/>
        <family val="2"/>
      </rPr>
      <t xml:space="preserve">
obr. Łazarz
ark. 10
dz. 63/3, 63/4, 63/6, 63/7, 63/8, 73
o pow. 1.470m²
KW PO1P/00087726/2</t>
    </r>
  </si>
  <si>
    <t>lokal nr 15
o pow. 50,4 m²
ul. Modra 18A
obr. Łazarz
ark. 02
dz. 52/29
o pow. 562 m²
KW PO1P/00075649/1</t>
  </si>
  <si>
    <t>230/10000</t>
  </si>
  <si>
    <t>lokal nr 2
o pow. 102,7 m²
ul. Kossaka 6
obr. Łazarz
ark. 30
dz. 82/2
o pow. 560 m²
KW PO1P/00060322/5</t>
  </si>
  <si>
    <t>529/10000</t>
  </si>
  <si>
    <t>lokal nr 2
o pow. 36,8 m²
ul. Szamotulska 35 
obr. Łazarz
ark. 04
dz. 2/42
o pow. 438 m²
KW PO1P/00094328/4</t>
  </si>
  <si>
    <t>290/10000</t>
  </si>
  <si>
    <t>lokal nr 20
o pow. 56,8 m²
ul. Tomickiego 14 
obr. Środka
ark. 13
dz. 4/39
o pow. 614 m²
KW PO2P/00089976/0</t>
  </si>
  <si>
    <t>42/1000</t>
  </si>
  <si>
    <t>lokal nr 6
o pow. 59,2 m²
ul. Karwowskiego 16
obr. Łazarz
ark. 33
dz. 172/1
o pow. 362 m²
KW PO1P/00061450/8</t>
  </si>
  <si>
    <t>5920/87033</t>
  </si>
  <si>
    <t>lokal nr 4
o pow. 67,6 m²
ul. Karwowskiego 18
obr. Łazarz
ark. 33
dz. 172/1
o pow. 362 m²
KW PO1P/00061450/8</t>
  </si>
  <si>
    <t>6760/87033</t>
  </si>
  <si>
    <t>lokal nr 9
o pow. 187,8 m²
ul. Śniadeckich 4
obr. Łazarz
ark. 11
dz. 43/1
o pow. 451 m²
KW PO1P/00072371/0</t>
  </si>
  <si>
    <t>1878/18401</t>
  </si>
  <si>
    <t>217/10000</t>
  </si>
  <si>
    <t>lokal nr 5
o pow. 43,3 m²
ul. Racjonalizatorów 2
obr. Dębiec
ark. 16
dz. 38/27, 38/71
o pow. 491 m²
KW PO2P/00086147/9</t>
  </si>
  <si>
    <t>242/10000</t>
  </si>
  <si>
    <t>lokal nr 5
o pow. 37,3 m²
ul. Kassyusza 13
obr. Jeżyce
ark. 15
dz. 42/2, 43/2, 44/2, 45/2
o pow. 1132 m²
KW PO1P/00062725/4</t>
  </si>
  <si>
    <t>130/10000</t>
  </si>
  <si>
    <r>
      <t>od poz.</t>
    </r>
    <r>
      <rPr>
        <b/>
        <sz val="14"/>
        <color indexed="8"/>
        <rFont val="Arial CE"/>
        <family val="2"/>
      </rPr>
      <t xml:space="preserve"> 1 do poz. 16</t>
    </r>
  </si>
  <si>
    <t>W Y K A Z    nr CDXXVIII</t>
  </si>
  <si>
    <t>lokal nr 9
o pow. 47,8 m²
ul. Swoboda 62a
obr. Łazarz
ark. 02
dz. 4/1
o pow.563 m²
KW PO1P/00061420/9</t>
  </si>
  <si>
    <t xml:space="preserve">inst. wod - kan
inst. elektr.
inst. gazowa
inst. c.o.                                                                                                                                                                                                    </t>
  </si>
  <si>
    <t>Lp.</t>
  </si>
  <si>
    <t>załącznik do zarządzenia Nr 590/2014/P</t>
  </si>
  <si>
    <t>z dnia 8.10.2014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</si>
</sst>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2" xfId="0" applyFont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workbookViewId="0" topLeftCell="A1">
      <selection activeCell="L7" sqref="L7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20.25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72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73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68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67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71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21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5.75" customHeight="1">
      <c r="A13" s="2" t="s">
        <v>16</v>
      </c>
      <c r="B13" s="3" t="s">
        <v>34</v>
      </c>
      <c r="C13" s="4" t="s">
        <v>5</v>
      </c>
      <c r="D13" s="4" t="s">
        <v>12</v>
      </c>
      <c r="E13" s="16">
        <v>172279</v>
      </c>
      <c r="F13" s="16">
        <v>11477</v>
      </c>
      <c r="G13" s="17">
        <f aca="true" t="shared" si="0" ref="G13:G28">0.23*F13</f>
        <v>2639.71</v>
      </c>
      <c r="H13" s="21">
        <f aca="true" t="shared" si="1" ref="H13:H20">SUM(E13:G13)</f>
        <v>186395.71</v>
      </c>
      <c r="I13" s="19">
        <f aca="true" t="shared" si="2" ref="I13:I20">+SUM(F13,G13)*0.15</f>
        <v>2117.5065</v>
      </c>
      <c r="J13" s="19">
        <f aca="true" t="shared" si="3" ref="J13:J20">SUM(F13:G13)*0.01</f>
        <v>141.1671</v>
      </c>
      <c r="K13" s="18" t="s">
        <v>35</v>
      </c>
      <c r="L13" s="5" t="s">
        <v>4</v>
      </c>
      <c r="M13" s="10"/>
      <c r="N13" s="10"/>
    </row>
    <row r="14" spans="1:14" s="1" customFormat="1" ht="141" customHeight="1">
      <c r="A14" s="2" t="s">
        <v>17</v>
      </c>
      <c r="B14" s="3" t="s">
        <v>36</v>
      </c>
      <c r="C14" s="4" t="s">
        <v>5</v>
      </c>
      <c r="D14" s="4" t="s">
        <v>37</v>
      </c>
      <c r="E14" s="16">
        <v>184946</v>
      </c>
      <c r="F14" s="16">
        <v>21838</v>
      </c>
      <c r="G14" s="17">
        <f t="shared" si="0"/>
        <v>5022.74</v>
      </c>
      <c r="H14" s="21">
        <f t="shared" si="1"/>
        <v>211806.74</v>
      </c>
      <c r="I14" s="19">
        <f t="shared" si="2"/>
        <v>4029.1109999999994</v>
      </c>
      <c r="J14" s="19">
        <f t="shared" si="3"/>
        <v>268.6074</v>
      </c>
      <c r="K14" s="18" t="s">
        <v>38</v>
      </c>
      <c r="L14" s="5" t="s">
        <v>4</v>
      </c>
      <c r="M14" s="10"/>
      <c r="N14" s="10"/>
    </row>
    <row r="15" spans="1:14" s="1" customFormat="1" ht="135" customHeight="1">
      <c r="A15" s="2" t="s">
        <v>18</v>
      </c>
      <c r="B15" s="3" t="s">
        <v>39</v>
      </c>
      <c r="C15" s="4" t="s">
        <v>5</v>
      </c>
      <c r="D15" s="4" t="s">
        <v>12</v>
      </c>
      <c r="E15" s="16">
        <v>178387</v>
      </c>
      <c r="F15" s="16">
        <v>11634</v>
      </c>
      <c r="G15" s="17">
        <f t="shared" si="0"/>
        <v>2675.82</v>
      </c>
      <c r="H15" s="21">
        <f t="shared" si="1"/>
        <v>192696.82</v>
      </c>
      <c r="I15" s="19">
        <f t="shared" si="2"/>
        <v>2146.473</v>
      </c>
      <c r="J15" s="19">
        <f t="shared" si="3"/>
        <v>143.0982</v>
      </c>
      <c r="K15" s="18" t="s">
        <v>40</v>
      </c>
      <c r="L15" s="5" t="s">
        <v>4</v>
      </c>
      <c r="M15" s="10"/>
      <c r="N15" s="10"/>
    </row>
    <row r="16" spans="1:14" s="1" customFormat="1" ht="178.5" customHeight="1">
      <c r="A16" s="2" t="s">
        <v>19</v>
      </c>
      <c r="B16" s="3" t="s">
        <v>41</v>
      </c>
      <c r="C16" s="4" t="s">
        <v>5</v>
      </c>
      <c r="D16" s="4" t="s">
        <v>12</v>
      </c>
      <c r="E16" s="16">
        <v>86840</v>
      </c>
      <c r="F16" s="16">
        <v>85214</v>
      </c>
      <c r="G16" s="17">
        <f t="shared" si="0"/>
        <v>19599.22</v>
      </c>
      <c r="H16" s="21">
        <f t="shared" si="1"/>
        <v>191653.22</v>
      </c>
      <c r="I16" s="19">
        <f t="shared" si="2"/>
        <v>15721.983</v>
      </c>
      <c r="J16" s="19">
        <f t="shared" si="3"/>
        <v>1048.1322</v>
      </c>
      <c r="K16" s="29" t="s">
        <v>42</v>
      </c>
      <c r="L16" s="5" t="s">
        <v>4</v>
      </c>
      <c r="M16" s="10"/>
      <c r="N16" s="10"/>
    </row>
    <row r="17" spans="1:14" s="1" customFormat="1" ht="130.5" customHeight="1">
      <c r="A17" s="2" t="s">
        <v>20</v>
      </c>
      <c r="B17" s="3" t="s">
        <v>43</v>
      </c>
      <c r="C17" s="4" t="s">
        <v>5</v>
      </c>
      <c r="D17" s="4" t="s">
        <v>44</v>
      </c>
      <c r="E17" s="16">
        <v>208563</v>
      </c>
      <c r="F17" s="16">
        <v>41902</v>
      </c>
      <c r="G17" s="17">
        <f t="shared" si="0"/>
        <v>9637.460000000001</v>
      </c>
      <c r="H17" s="21">
        <f t="shared" si="1"/>
        <v>260102.46</v>
      </c>
      <c r="I17" s="19">
        <f t="shared" si="2"/>
        <v>7730.919</v>
      </c>
      <c r="J17" s="19">
        <f t="shared" si="3"/>
        <v>515.3946</v>
      </c>
      <c r="K17" s="18" t="s">
        <v>45</v>
      </c>
      <c r="L17" s="5" t="s">
        <v>4</v>
      </c>
      <c r="M17" s="10"/>
      <c r="N17" s="10"/>
    </row>
    <row r="18" spans="1:14" s="1" customFormat="1" ht="149.25" customHeight="1">
      <c r="A18" s="2" t="s">
        <v>22</v>
      </c>
      <c r="B18" s="3" t="s">
        <v>47</v>
      </c>
      <c r="C18" s="4" t="s">
        <v>5</v>
      </c>
      <c r="D18" s="4" t="s">
        <v>12</v>
      </c>
      <c r="E18" s="16">
        <v>245173</v>
      </c>
      <c r="F18" s="16">
        <v>34218</v>
      </c>
      <c r="G18" s="17">
        <f t="shared" si="0"/>
        <v>7870.14</v>
      </c>
      <c r="H18" s="21">
        <f t="shared" si="1"/>
        <v>287261.14</v>
      </c>
      <c r="I18" s="19">
        <f t="shared" si="2"/>
        <v>6313.221</v>
      </c>
      <c r="J18" s="19">
        <f t="shared" si="3"/>
        <v>420.8814</v>
      </c>
      <c r="K18" s="18" t="s">
        <v>46</v>
      </c>
      <c r="L18" s="5" t="s">
        <v>4</v>
      </c>
      <c r="M18" s="10"/>
      <c r="N18" s="10"/>
    </row>
    <row r="19" spans="1:14" s="1" customFormat="1" ht="130.5" customHeight="1">
      <c r="A19" s="2" t="s">
        <v>23</v>
      </c>
      <c r="B19" s="3" t="s">
        <v>48</v>
      </c>
      <c r="C19" s="4" t="s">
        <v>5</v>
      </c>
      <c r="D19" s="4" t="s">
        <v>12</v>
      </c>
      <c r="E19" s="16">
        <v>202806</v>
      </c>
      <c r="F19" s="16">
        <v>13950</v>
      </c>
      <c r="G19" s="17">
        <f t="shared" si="0"/>
        <v>3208.5</v>
      </c>
      <c r="H19" s="21">
        <f t="shared" si="1"/>
        <v>219964.5</v>
      </c>
      <c r="I19" s="19">
        <f t="shared" si="2"/>
        <v>2573.775</v>
      </c>
      <c r="J19" s="19">
        <f t="shared" si="3"/>
        <v>171.585</v>
      </c>
      <c r="K19" s="18" t="s">
        <v>49</v>
      </c>
      <c r="L19" s="5" t="s">
        <v>4</v>
      </c>
      <c r="M19" s="10"/>
      <c r="N19" s="10"/>
    </row>
    <row r="20" spans="1:14" s="1" customFormat="1" ht="136.5" customHeight="1">
      <c r="A20" s="2" t="s">
        <v>24</v>
      </c>
      <c r="B20" s="3" t="s">
        <v>50</v>
      </c>
      <c r="C20" s="4" t="s">
        <v>5</v>
      </c>
      <c r="D20" s="4" t="s">
        <v>33</v>
      </c>
      <c r="E20" s="16">
        <v>387127</v>
      </c>
      <c r="F20" s="16">
        <v>34042</v>
      </c>
      <c r="G20" s="17">
        <f t="shared" si="0"/>
        <v>7829.660000000001</v>
      </c>
      <c r="H20" s="21">
        <f t="shared" si="1"/>
        <v>428998.66</v>
      </c>
      <c r="I20" s="19">
        <f t="shared" si="2"/>
        <v>6280.749000000001</v>
      </c>
      <c r="J20" s="19">
        <f t="shared" si="3"/>
        <v>418.7166</v>
      </c>
      <c r="K20" s="18" t="s">
        <v>51</v>
      </c>
      <c r="L20" s="5" t="s">
        <v>4</v>
      </c>
      <c r="M20" s="10"/>
      <c r="N20" s="10"/>
    </row>
    <row r="21" spans="1:14" s="31" customFormat="1" ht="135.75" customHeight="1">
      <c r="A21" s="2" t="s">
        <v>25</v>
      </c>
      <c r="B21" s="3" t="s">
        <v>52</v>
      </c>
      <c r="C21" s="4" t="s">
        <v>5</v>
      </c>
      <c r="D21" s="4" t="s">
        <v>12</v>
      </c>
      <c r="E21" s="16">
        <v>153871</v>
      </c>
      <c r="F21" s="16">
        <v>12600</v>
      </c>
      <c r="G21" s="17">
        <f t="shared" si="0"/>
        <v>2898</v>
      </c>
      <c r="H21" s="21">
        <f aca="true" t="shared" si="4" ref="H21:H28">SUM(E21:G21)</f>
        <v>169369</v>
      </c>
      <c r="I21" s="19">
        <f aca="true" t="shared" si="5" ref="I21:I28">+SUM(F21,G21)*0.15</f>
        <v>2324.7</v>
      </c>
      <c r="J21" s="19">
        <f aca="true" t="shared" si="6" ref="J21:J28">SUM(F21:G21)*0.01</f>
        <v>154.98</v>
      </c>
      <c r="K21" s="18" t="s">
        <v>53</v>
      </c>
      <c r="L21" s="5" t="s">
        <v>4</v>
      </c>
      <c r="M21" s="30"/>
      <c r="N21" s="30"/>
    </row>
    <row r="22" spans="1:12" s="28" customFormat="1" ht="132" customHeight="1">
      <c r="A22" s="2" t="s">
        <v>26</v>
      </c>
      <c r="B22" s="3" t="s">
        <v>54</v>
      </c>
      <c r="C22" s="4" t="s">
        <v>5</v>
      </c>
      <c r="D22" s="4" t="s">
        <v>12</v>
      </c>
      <c r="E22" s="16">
        <v>226467</v>
      </c>
      <c r="F22" s="16">
        <v>27162</v>
      </c>
      <c r="G22" s="17">
        <f t="shared" si="0"/>
        <v>6247.26</v>
      </c>
      <c r="H22" s="21">
        <f t="shared" si="4"/>
        <v>259876.26</v>
      </c>
      <c r="I22" s="19">
        <f t="shared" si="5"/>
        <v>5011.389</v>
      </c>
      <c r="J22" s="19">
        <f t="shared" si="6"/>
        <v>334.0926</v>
      </c>
      <c r="K22" s="18" t="s">
        <v>55</v>
      </c>
      <c r="L22" s="5" t="s">
        <v>4</v>
      </c>
    </row>
    <row r="23" spans="1:12" ht="129.75" customHeight="1">
      <c r="A23" s="2" t="s">
        <v>27</v>
      </c>
      <c r="B23" s="3" t="s">
        <v>56</v>
      </c>
      <c r="C23" s="4" t="s">
        <v>5</v>
      </c>
      <c r="D23" s="4" t="s">
        <v>12</v>
      </c>
      <c r="E23" s="16">
        <v>223661</v>
      </c>
      <c r="F23" s="16">
        <v>24618</v>
      </c>
      <c r="G23" s="17">
        <f t="shared" si="0"/>
        <v>5662.14</v>
      </c>
      <c r="H23" s="21">
        <f t="shared" si="4"/>
        <v>253941.14</v>
      </c>
      <c r="I23" s="19">
        <f t="shared" si="5"/>
        <v>4542.021</v>
      </c>
      <c r="J23" s="19">
        <f t="shared" si="6"/>
        <v>302.8014</v>
      </c>
      <c r="K23" s="18" t="s">
        <v>57</v>
      </c>
      <c r="L23" s="5" t="s">
        <v>4</v>
      </c>
    </row>
    <row r="24" spans="1:12" ht="137.25" customHeight="1">
      <c r="A24" s="2" t="s">
        <v>28</v>
      </c>
      <c r="B24" s="3" t="s">
        <v>58</v>
      </c>
      <c r="C24" s="4" t="s">
        <v>5</v>
      </c>
      <c r="D24" s="4" t="s">
        <v>12</v>
      </c>
      <c r="E24" s="16">
        <v>256003</v>
      </c>
      <c r="F24" s="16">
        <v>28133</v>
      </c>
      <c r="G24" s="17">
        <f t="shared" si="0"/>
        <v>6470.59</v>
      </c>
      <c r="H24" s="21">
        <f t="shared" si="4"/>
        <v>290606.59</v>
      </c>
      <c r="I24" s="19">
        <f t="shared" si="5"/>
        <v>5190.5385</v>
      </c>
      <c r="J24" s="19">
        <f t="shared" si="6"/>
        <v>346.03589999999997</v>
      </c>
      <c r="K24" s="18" t="s">
        <v>59</v>
      </c>
      <c r="L24" s="5" t="s">
        <v>4</v>
      </c>
    </row>
    <row r="25" spans="1:12" s="28" customFormat="1" ht="135">
      <c r="A25" s="2" t="s">
        <v>29</v>
      </c>
      <c r="B25" s="3" t="s">
        <v>60</v>
      </c>
      <c r="C25" s="4" t="s">
        <v>5</v>
      </c>
      <c r="D25" s="4" t="s">
        <v>12</v>
      </c>
      <c r="E25" s="16">
        <v>633220</v>
      </c>
      <c r="F25" s="16">
        <v>52877</v>
      </c>
      <c r="G25" s="17">
        <f t="shared" si="0"/>
        <v>12161.710000000001</v>
      </c>
      <c r="H25" s="21">
        <f t="shared" si="4"/>
        <v>698258.71</v>
      </c>
      <c r="I25" s="19">
        <f t="shared" si="5"/>
        <v>9755.806499999999</v>
      </c>
      <c r="J25" s="19">
        <f t="shared" si="6"/>
        <v>650.3871</v>
      </c>
      <c r="K25" s="18" t="s">
        <v>61</v>
      </c>
      <c r="L25" s="5" t="s">
        <v>4</v>
      </c>
    </row>
    <row r="26" spans="1:12" ht="135">
      <c r="A26" s="2" t="s">
        <v>30</v>
      </c>
      <c r="B26" s="32" t="s">
        <v>69</v>
      </c>
      <c r="C26" s="4" t="s">
        <v>5</v>
      </c>
      <c r="D26" s="4" t="s">
        <v>70</v>
      </c>
      <c r="E26" s="16">
        <v>201721</v>
      </c>
      <c r="F26" s="16">
        <v>13178</v>
      </c>
      <c r="G26" s="17">
        <f t="shared" si="0"/>
        <v>3030.94</v>
      </c>
      <c r="H26" s="21">
        <f t="shared" si="4"/>
        <v>217929.94</v>
      </c>
      <c r="I26" s="19">
        <f t="shared" si="5"/>
        <v>2431.341</v>
      </c>
      <c r="J26" s="19">
        <f t="shared" si="6"/>
        <v>162.0894</v>
      </c>
      <c r="K26" s="18" t="s">
        <v>62</v>
      </c>
      <c r="L26" s="5" t="s">
        <v>4</v>
      </c>
    </row>
    <row r="27" spans="1:12" s="28" customFormat="1" ht="138.75" customHeight="1">
      <c r="A27" s="2" t="s">
        <v>31</v>
      </c>
      <c r="B27" s="3" t="s">
        <v>63</v>
      </c>
      <c r="C27" s="4" t="s">
        <v>5</v>
      </c>
      <c r="D27" s="4" t="s">
        <v>12</v>
      </c>
      <c r="E27" s="16">
        <v>187911</v>
      </c>
      <c r="F27" s="16">
        <v>12083</v>
      </c>
      <c r="G27" s="17">
        <f t="shared" si="0"/>
        <v>2779.09</v>
      </c>
      <c r="H27" s="21">
        <f t="shared" si="4"/>
        <v>202773.09</v>
      </c>
      <c r="I27" s="19">
        <f t="shared" si="5"/>
        <v>2229.3134999999997</v>
      </c>
      <c r="J27" s="19">
        <f t="shared" si="6"/>
        <v>148.6209</v>
      </c>
      <c r="K27" s="18" t="s">
        <v>64</v>
      </c>
      <c r="L27" s="5" t="s">
        <v>4</v>
      </c>
    </row>
    <row r="28" spans="1:12" ht="150">
      <c r="A28" s="2" t="s">
        <v>32</v>
      </c>
      <c r="B28" s="3" t="s">
        <v>65</v>
      </c>
      <c r="C28" s="4" t="s">
        <v>5</v>
      </c>
      <c r="D28" s="4" t="s">
        <v>12</v>
      </c>
      <c r="E28" s="16">
        <v>164988</v>
      </c>
      <c r="F28" s="16">
        <v>16391</v>
      </c>
      <c r="G28" s="17">
        <f t="shared" si="0"/>
        <v>3769.9300000000003</v>
      </c>
      <c r="H28" s="21">
        <f t="shared" si="4"/>
        <v>185148.93</v>
      </c>
      <c r="I28" s="19">
        <f t="shared" si="5"/>
        <v>3024.1394999999998</v>
      </c>
      <c r="J28" s="19">
        <f t="shared" si="6"/>
        <v>201.60930000000002</v>
      </c>
      <c r="K28" s="18" t="s">
        <v>66</v>
      </c>
      <c r="L28" s="5" t="s">
        <v>4</v>
      </c>
    </row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2014-09-18T09:58:38Z</cp:lastPrinted>
  <dcterms:created xsi:type="dcterms:W3CDTF">2005-07-07T17:20:47Z</dcterms:created>
  <dcterms:modified xsi:type="dcterms:W3CDTF">2014-10-09T05:48:08Z</dcterms:modified>
  <cp:category/>
  <cp:version/>
  <cp:contentType/>
  <cp:contentStatus/>
</cp:coreProperties>
</file>