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<sst xmlns="http://schemas.openxmlformats.org/spreadsheetml/2006/main" count="85" uniqueCount="57">
  <si>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</si>
  <si>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</si>
  <si>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</si>
  <si>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</si>
  <si>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</si>
  <si>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</si>
  <si>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</si>
  <si>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</si>
  <si>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</si>
  <si>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</si>
  <si>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</si>
  <si>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</si>
  <si>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</si>
  <si>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</si>
  <si>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</si>
  <si>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</si>
  <si>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</si>
  <si>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2.</t>
  </si>
  <si>
    <t>3.</t>
  </si>
  <si>
    <t>4.</t>
  </si>
  <si>
    <t>5.</t>
  </si>
  <si>
    <t>23% od wart. Udziału</t>
  </si>
  <si>
    <t>6.</t>
  </si>
  <si>
    <t>7.</t>
  </si>
  <si>
    <t>W Y K A Z  nr CDXXX</t>
  </si>
  <si>
    <t>lokal nr 14
o pow. 47,4 m²
ul. Bukowa 2A
obr. Dębiec
ark. 19
dz. 3/25, 3/31
o pow. 540 m²
KW PO2P/00216429/1</t>
  </si>
  <si>
    <t>248/10000</t>
  </si>
  <si>
    <t>lokal nr 2
o pow. 21,5 m²
ul. Czechosłowacka 15A
obr. Dębiec
ark. 17
dz. 14/5
o pow. 543 m²
KW PO2P/00076998/6</t>
  </si>
  <si>
    <t>192/10000</t>
  </si>
  <si>
    <t>lokal nr 7
o pow. 28,8 m² 
ul. Czechosłowacka 39
obr. Dębiec
ark. 16
dz. 38/19
o pow. 1196 m²
KW PO2P/00111282/2</t>
  </si>
  <si>
    <t xml:space="preserve">inst. wod - kan
inst. elektr.
inst. gazowa
inst. c.o. </t>
  </si>
  <si>
    <t>87/10000</t>
  </si>
  <si>
    <t>lokal nr 18
o pow. 71,9 m²
ul. Racjonalizatorów 2
obr. Dębiec
ark. 16
dz. 38/27, 38/71
o pow. 491 m²
KW PO2P/00086147/9</t>
  </si>
  <si>
    <t>401/10000</t>
  </si>
  <si>
    <t>lokal nr 7
o pow. 45,8 m²
ul. Sokoła 55
obr. Golęcin
ark. 30
dz. 55/5
o pow. 541 m²
KW PO1P/00090013/5</t>
  </si>
  <si>
    <t>393/10000</t>
  </si>
  <si>
    <t>4930/365303</t>
  </si>
  <si>
    <r>
      <t xml:space="preserve">lokal nr 8
o pow. 36,0 m² + wc o pow. 1,2 m² </t>
    </r>
    <r>
      <rPr>
        <sz val="10"/>
        <rFont val="Arial CE"/>
        <family val="0"/>
      </rPr>
      <t>jako pomieszczenie przynależne do lokalu</t>
    </r>
    <r>
      <rPr>
        <sz val="12"/>
        <rFont val="Arial CE"/>
        <family val="2"/>
      </rPr>
      <t xml:space="preserve">
ul. Głogowska 191
obr. Górczyn
ark. 12
dz. 46/1, 47/1
o pow. 427 m²
KW PO1P/00063098/6</t>
    </r>
  </si>
  <si>
    <t xml:space="preserve">inst. wod - kan
inst. elektr.
inst. gazowa
</t>
  </si>
  <si>
    <t>347/10000</t>
  </si>
  <si>
    <t>8.</t>
  </si>
  <si>
    <t>lokal nr 13
o pow. 26,8 m² 
ul. Marcelińska 85C
obr. Łazarz
ark. 02
dz. 4/37
o pow. 564 m²
KW PO1P/00075588/5</t>
  </si>
  <si>
    <t>122/10000</t>
  </si>
  <si>
    <t>9.</t>
  </si>
  <si>
    <t>lokal nr 9
o pow. 50,7 m² 
ul. Głogowska 154A
obr. Górczyn
ark. 5
dz. 257/1
o pow. 839 m²
KW PO1P/00070818/2</t>
  </si>
  <si>
    <t>123/10000</t>
  </si>
  <si>
    <t>23/1000</t>
  </si>
  <si>
    <t>10.</t>
  </si>
  <si>
    <t>11.</t>
  </si>
  <si>
    <t>lokal nr 7
o pow. 55,5 m² 
ul. Karwowskiego 16
obr. Łazarz
ark. 33
dz. 172/1
o pow. 362 m²
KW PO1P/00061450/8</t>
  </si>
  <si>
    <t>5550/87033</t>
  </si>
  <si>
    <r>
      <t>od poz.</t>
    </r>
    <r>
      <rPr>
        <b/>
        <sz val="14"/>
        <color indexed="8"/>
        <rFont val="Arial CE"/>
        <family val="2"/>
      </rPr>
      <t xml:space="preserve"> 1 do poz. 11</t>
    </r>
  </si>
  <si>
    <t>lokal nr 5
o pow. 58,5 m² 
ul. Rycerska 22
obr. Łazarz
ark. 16
dz. 53/3, 13/1
o pow. 732 m²
KW PO1P/00063437/5</t>
  </si>
  <si>
    <t>Lp.</t>
  </si>
  <si>
    <t>lokal nr 6
o pow. 49,3 m²
ul. Kasprzaka 34C
obr. Łazarz
ark. 36
dz. 5/2, 6/2, 7, 9/5, 9/11
o pow. 1062 m²
KW PO1P/00089956/7</t>
  </si>
  <si>
    <t>załącznik do zarządzenia Nr 710/2014/P</t>
  </si>
  <si>
    <t>z dnia 28.11.2014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</si>
</sst>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9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115" zoomScaleNormal="115" workbookViewId="0" topLeftCell="I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55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56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24</v>
      </c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51</v>
      </c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8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53</v>
      </c>
      <c r="B11" s="23" t="s">
        <v>0</v>
      </c>
      <c r="C11" s="23" t="s">
        <v>1</v>
      </c>
      <c r="D11" s="23" t="s">
        <v>13</v>
      </c>
      <c r="E11" s="24" t="s">
        <v>2</v>
      </c>
      <c r="F11" s="24" t="s">
        <v>3</v>
      </c>
      <c r="G11" s="25" t="s">
        <v>21</v>
      </c>
      <c r="H11" s="23" t="s">
        <v>14</v>
      </c>
      <c r="I11" s="23" t="s">
        <v>15</v>
      </c>
      <c r="J11" s="23" t="s">
        <v>9</v>
      </c>
      <c r="K11" s="23" t="s">
        <v>10</v>
      </c>
      <c r="L11" s="23" t="s">
        <v>11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35.75" customHeight="1">
      <c r="A13" s="2" t="s">
        <v>16</v>
      </c>
      <c r="B13" s="3" t="s">
        <v>25</v>
      </c>
      <c r="C13" s="4" t="s">
        <v>5</v>
      </c>
      <c r="D13" s="4" t="s">
        <v>12</v>
      </c>
      <c r="E13" s="16">
        <v>210005</v>
      </c>
      <c r="F13" s="16">
        <v>12110</v>
      </c>
      <c r="G13" s="17">
        <f aca="true" t="shared" si="0" ref="G13:G23">0.23*F13</f>
        <v>2785.3</v>
      </c>
      <c r="H13" s="21">
        <f aca="true" t="shared" si="1" ref="H13:H19">SUM(E13:G13)</f>
        <v>224900.3</v>
      </c>
      <c r="I13" s="19">
        <f aca="true" t="shared" si="2" ref="I13:I19">+SUM(F13,G13)*0.15</f>
        <v>2234.2949999999996</v>
      </c>
      <c r="J13" s="19">
        <f aca="true" t="shared" si="3" ref="J13:J19">SUM(F13:G13)*0.01</f>
        <v>148.953</v>
      </c>
      <c r="K13" s="18" t="s">
        <v>26</v>
      </c>
      <c r="L13" s="5" t="s">
        <v>4</v>
      </c>
      <c r="M13" s="10"/>
      <c r="N13" s="10"/>
    </row>
    <row r="14" spans="1:14" s="1" customFormat="1" ht="153" customHeight="1">
      <c r="A14" s="2" t="s">
        <v>17</v>
      </c>
      <c r="B14" s="3" t="s">
        <v>27</v>
      </c>
      <c r="C14" s="4" t="s">
        <v>5</v>
      </c>
      <c r="D14" s="4" t="s">
        <v>12</v>
      </c>
      <c r="E14" s="16">
        <v>85803</v>
      </c>
      <c r="F14" s="16">
        <v>9427</v>
      </c>
      <c r="G14" s="17">
        <f t="shared" si="0"/>
        <v>2168.21</v>
      </c>
      <c r="H14" s="21">
        <f t="shared" si="1"/>
        <v>97398.21</v>
      </c>
      <c r="I14" s="19">
        <f t="shared" si="2"/>
        <v>1739.2814999999998</v>
      </c>
      <c r="J14" s="19">
        <f t="shared" si="3"/>
        <v>115.95209999999999</v>
      </c>
      <c r="K14" s="18" t="s">
        <v>28</v>
      </c>
      <c r="L14" s="5" t="s">
        <v>4</v>
      </c>
      <c r="M14" s="10"/>
      <c r="N14" s="10"/>
    </row>
    <row r="15" spans="1:14" s="1" customFormat="1" ht="147" customHeight="1">
      <c r="A15" s="2" t="s">
        <v>18</v>
      </c>
      <c r="B15" s="3" t="s">
        <v>29</v>
      </c>
      <c r="C15" s="4" t="s">
        <v>5</v>
      </c>
      <c r="D15" s="4" t="s">
        <v>30</v>
      </c>
      <c r="E15" s="16">
        <v>123508</v>
      </c>
      <c r="F15" s="16">
        <v>9409</v>
      </c>
      <c r="G15" s="17">
        <f t="shared" si="0"/>
        <v>2164.07</v>
      </c>
      <c r="H15" s="21">
        <f t="shared" si="1"/>
        <v>135081.07</v>
      </c>
      <c r="I15" s="19">
        <f t="shared" si="2"/>
        <v>1735.9605</v>
      </c>
      <c r="J15" s="19">
        <f t="shared" si="3"/>
        <v>115.7307</v>
      </c>
      <c r="K15" s="18" t="s">
        <v>31</v>
      </c>
      <c r="L15" s="5" t="s">
        <v>4</v>
      </c>
      <c r="M15" s="10"/>
      <c r="N15" s="10"/>
    </row>
    <row r="16" spans="1:14" s="1" customFormat="1" ht="137.25" customHeight="1">
      <c r="A16" s="2" t="s">
        <v>19</v>
      </c>
      <c r="B16" s="3" t="s">
        <v>32</v>
      </c>
      <c r="C16" s="4" t="s">
        <v>5</v>
      </c>
      <c r="D16" s="4" t="s">
        <v>12</v>
      </c>
      <c r="E16" s="16">
        <v>304350</v>
      </c>
      <c r="F16" s="16">
        <v>19526</v>
      </c>
      <c r="G16" s="17">
        <f t="shared" si="0"/>
        <v>4490.9800000000005</v>
      </c>
      <c r="H16" s="21">
        <f t="shared" si="1"/>
        <v>328366.98</v>
      </c>
      <c r="I16" s="19">
        <f t="shared" si="2"/>
        <v>3602.547</v>
      </c>
      <c r="J16" s="19">
        <f t="shared" si="3"/>
        <v>240.1698</v>
      </c>
      <c r="K16" s="18" t="s">
        <v>33</v>
      </c>
      <c r="L16" s="5" t="s">
        <v>4</v>
      </c>
      <c r="M16" s="10"/>
      <c r="N16" s="10"/>
    </row>
    <row r="17" spans="1:14" s="1" customFormat="1" ht="138" customHeight="1">
      <c r="A17" s="2" t="s">
        <v>20</v>
      </c>
      <c r="B17" s="3" t="s">
        <v>34</v>
      </c>
      <c r="C17" s="4" t="s">
        <v>5</v>
      </c>
      <c r="D17" s="4" t="s">
        <v>12</v>
      </c>
      <c r="E17" s="16">
        <v>189395</v>
      </c>
      <c r="F17" s="16">
        <v>22381</v>
      </c>
      <c r="G17" s="17">
        <f t="shared" si="0"/>
        <v>5147.63</v>
      </c>
      <c r="H17" s="21">
        <f t="shared" si="1"/>
        <v>216923.63</v>
      </c>
      <c r="I17" s="19">
        <f t="shared" si="2"/>
        <v>4129.2945</v>
      </c>
      <c r="J17" s="19">
        <f t="shared" si="3"/>
        <v>275.28630000000004</v>
      </c>
      <c r="K17" s="18" t="s">
        <v>35</v>
      </c>
      <c r="L17" s="5" t="s">
        <v>4</v>
      </c>
      <c r="M17" s="10"/>
      <c r="N17" s="10"/>
    </row>
    <row r="18" spans="1:14" s="1" customFormat="1" ht="138" customHeight="1">
      <c r="A18" s="2" t="s">
        <v>22</v>
      </c>
      <c r="B18" s="3" t="s">
        <v>54</v>
      </c>
      <c r="C18" s="4" t="s">
        <v>5</v>
      </c>
      <c r="D18" s="4" t="s">
        <v>12</v>
      </c>
      <c r="E18" s="16">
        <v>210449</v>
      </c>
      <c r="F18" s="16">
        <v>15222</v>
      </c>
      <c r="G18" s="17">
        <f t="shared" si="0"/>
        <v>3501.06</v>
      </c>
      <c r="H18" s="21">
        <f t="shared" si="1"/>
        <v>229172.06</v>
      </c>
      <c r="I18" s="19">
        <f t="shared" si="2"/>
        <v>2808.4590000000003</v>
      </c>
      <c r="J18" s="19">
        <f t="shared" si="3"/>
        <v>187.2306</v>
      </c>
      <c r="K18" s="18" t="s">
        <v>36</v>
      </c>
      <c r="L18" s="5" t="s">
        <v>4</v>
      </c>
      <c r="M18" s="10"/>
      <c r="N18" s="10"/>
    </row>
    <row r="19" spans="1:14" s="1" customFormat="1" ht="180" customHeight="1">
      <c r="A19" s="2" t="s">
        <v>23</v>
      </c>
      <c r="B19" s="3" t="s">
        <v>37</v>
      </c>
      <c r="C19" s="4" t="s">
        <v>5</v>
      </c>
      <c r="D19" s="4" t="s">
        <v>38</v>
      </c>
      <c r="E19" s="16">
        <v>140222</v>
      </c>
      <c r="F19" s="16">
        <v>12368</v>
      </c>
      <c r="G19" s="17">
        <f t="shared" si="0"/>
        <v>2844.6400000000003</v>
      </c>
      <c r="H19" s="21">
        <f t="shared" si="1"/>
        <v>155434.64</v>
      </c>
      <c r="I19" s="19">
        <f t="shared" si="2"/>
        <v>2281.8959999999997</v>
      </c>
      <c r="J19" s="19">
        <f t="shared" si="3"/>
        <v>152.1264</v>
      </c>
      <c r="K19" s="18" t="s">
        <v>39</v>
      </c>
      <c r="L19" s="5" t="s">
        <v>4</v>
      </c>
      <c r="M19" s="10"/>
      <c r="N19" s="10"/>
    </row>
    <row r="20" spans="1:14" s="1" customFormat="1" ht="137.25" customHeight="1">
      <c r="A20" s="2" t="s">
        <v>40</v>
      </c>
      <c r="B20" s="3" t="s">
        <v>41</v>
      </c>
      <c r="C20" s="4" t="s">
        <v>5</v>
      </c>
      <c r="D20" s="4" t="s">
        <v>12</v>
      </c>
      <c r="E20" s="16">
        <v>113936</v>
      </c>
      <c r="F20" s="16">
        <v>7422</v>
      </c>
      <c r="G20" s="17">
        <f t="shared" si="0"/>
        <v>1707.0600000000002</v>
      </c>
      <c r="H20" s="21">
        <f>SUM(E20:G20)</f>
        <v>123065.06</v>
      </c>
      <c r="I20" s="19">
        <f>+SUM(F20,G20)*0.15</f>
        <v>1369.359</v>
      </c>
      <c r="J20" s="19">
        <f>SUM(F20:G20)*0.01</f>
        <v>91.2906</v>
      </c>
      <c r="K20" s="18" t="s">
        <v>42</v>
      </c>
      <c r="L20" s="5" t="s">
        <v>4</v>
      </c>
      <c r="M20" s="10"/>
      <c r="N20" s="10"/>
    </row>
    <row r="21" spans="1:14" s="1" customFormat="1" ht="137.25" customHeight="1">
      <c r="A21" s="2" t="s">
        <v>43</v>
      </c>
      <c r="B21" s="3" t="s">
        <v>44</v>
      </c>
      <c r="C21" s="4" t="s">
        <v>5</v>
      </c>
      <c r="D21" s="4" t="s">
        <v>12</v>
      </c>
      <c r="E21" s="16">
        <v>219765</v>
      </c>
      <c r="F21" s="16">
        <v>11138</v>
      </c>
      <c r="G21" s="17">
        <f t="shared" si="0"/>
        <v>2561.7400000000002</v>
      </c>
      <c r="H21" s="21">
        <f>SUM(E21:G21)</f>
        <v>233464.74</v>
      </c>
      <c r="I21" s="19">
        <f>+SUM(F21,G21)*0.15</f>
        <v>2054.961</v>
      </c>
      <c r="J21" s="19">
        <f>SUM(F21:G21)*0.01</f>
        <v>136.9974</v>
      </c>
      <c r="K21" s="18" t="s">
        <v>45</v>
      </c>
      <c r="L21" s="5" t="s">
        <v>4</v>
      </c>
      <c r="M21" s="10"/>
      <c r="N21" s="10"/>
    </row>
    <row r="22" spans="1:14" s="1" customFormat="1" ht="137.25" customHeight="1">
      <c r="A22" s="2" t="s">
        <v>47</v>
      </c>
      <c r="B22" s="3" t="s">
        <v>52</v>
      </c>
      <c r="C22" s="4" t="s">
        <v>5</v>
      </c>
      <c r="D22" s="4" t="s">
        <v>12</v>
      </c>
      <c r="E22" s="16">
        <v>253206</v>
      </c>
      <c r="F22" s="16">
        <v>19196</v>
      </c>
      <c r="G22" s="17">
        <f t="shared" si="0"/>
        <v>4415.08</v>
      </c>
      <c r="H22" s="21">
        <f>SUM(E22:G22)</f>
        <v>276817.08</v>
      </c>
      <c r="I22" s="19">
        <f>+SUM(F22,G22)*0.15</f>
        <v>3541.6620000000003</v>
      </c>
      <c r="J22" s="19">
        <f>SUM(F22:G22)*0.01</f>
        <v>236.1108</v>
      </c>
      <c r="K22" s="18" t="s">
        <v>46</v>
      </c>
      <c r="L22" s="5" t="s">
        <v>4</v>
      </c>
      <c r="M22" s="10"/>
      <c r="N22" s="10"/>
    </row>
    <row r="23" spans="1:14" s="1" customFormat="1" ht="137.25" customHeight="1">
      <c r="A23" s="2" t="s">
        <v>48</v>
      </c>
      <c r="B23" s="3" t="s">
        <v>49</v>
      </c>
      <c r="C23" s="4" t="s">
        <v>5</v>
      </c>
      <c r="D23" s="4" t="s">
        <v>12</v>
      </c>
      <c r="E23" s="16">
        <v>211120</v>
      </c>
      <c r="F23" s="16">
        <v>23092</v>
      </c>
      <c r="G23" s="17">
        <f t="shared" si="0"/>
        <v>5311.16</v>
      </c>
      <c r="H23" s="21">
        <f>SUM(E23:G23)</f>
        <v>239523.16</v>
      </c>
      <c r="I23" s="19">
        <f>+SUM(F23,G23)*0.15</f>
        <v>4260.474</v>
      </c>
      <c r="J23" s="19">
        <f>SUM(F23:G23)*0.01</f>
        <v>284.0316</v>
      </c>
      <c r="K23" s="18" t="s">
        <v>50</v>
      </c>
      <c r="L23" s="5" t="s">
        <v>4</v>
      </c>
      <c r="M23" s="10"/>
      <c r="N23" s="10"/>
    </row>
  </sheetData>
  <printOptions/>
  <pageMargins left="0.58" right="0.19" top="0.51" bottom="0.71" header="0.32" footer="0.46"/>
  <pageSetup horizontalDpi="600" verticalDpi="6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ewaani</cp:lastModifiedBy>
  <cp:lastPrinted>2014-11-10T12:47:38Z</cp:lastPrinted>
  <dcterms:created xsi:type="dcterms:W3CDTF">2005-07-07T17:20:47Z</dcterms:created>
  <dcterms:modified xsi:type="dcterms:W3CDTF">2014-12-01T10:38:57Z</dcterms:modified>
  <cp:category/>
  <cp:version/>
  <cp:contentType/>
  <cp:contentStatus/>
</cp:coreProperties>
</file>