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pcs\Desktop\Wydział Zdrowia Excel\"/>
    </mc:Choice>
  </mc:AlternateContent>
  <bookViews>
    <workbookView xWindow="0" yWindow="0" windowWidth="20490" windowHeight="7605"/>
  </bookViews>
  <sheets>
    <sheet name="Zapotrzebowanie - Fakultatywne" sheetId="1" r:id="rId1"/>
    <sheet name="Szkoły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31" i="1" l="1"/>
  <c r="G30" i="1"/>
  <c r="G29" i="1"/>
  <c r="G28" i="1"/>
  <c r="E5" i="1"/>
  <c r="F22" i="1" l="1"/>
  <c r="F37" i="1"/>
  <c r="F31" i="1"/>
  <c r="F30" i="1"/>
  <c r="F29" i="1"/>
  <c r="F28" i="1"/>
  <c r="F27" i="1"/>
  <c r="F12" i="1"/>
  <c r="F13" i="1"/>
  <c r="F14" i="1"/>
  <c r="F15" i="1"/>
  <c r="F16" i="1"/>
  <c r="F17" i="1"/>
  <c r="F18" i="1"/>
  <c r="F19" i="1"/>
  <c r="F20" i="1"/>
  <c r="F21" i="1"/>
  <c r="F11" i="1"/>
  <c r="F23" i="1" l="1"/>
  <c r="F38" i="1"/>
  <c r="F32" i="1"/>
  <c r="E7" i="1" l="1"/>
</calcChain>
</file>

<file path=xl/sharedStrings.xml><?xml version="1.0" encoding="utf-8"?>
<sst xmlns="http://schemas.openxmlformats.org/spreadsheetml/2006/main" count="113" uniqueCount="103">
  <si>
    <t>Numer szkoły</t>
  </si>
  <si>
    <t>Adres szkoły</t>
  </si>
  <si>
    <t>Nazwa produktu</t>
  </si>
  <si>
    <t>Cena jednostkowa w zł brutto</t>
  </si>
  <si>
    <t xml:space="preserve">Proszę podać liczbę sztuk </t>
  </si>
  <si>
    <t>Przewidywana suma zamówienia w zł (brutto)</t>
  </si>
  <si>
    <t>Uwagi</t>
  </si>
  <si>
    <t>Razem</t>
  </si>
  <si>
    <t>Numer szkoły podstawowej</t>
  </si>
  <si>
    <t>Adres</t>
  </si>
  <si>
    <t>os. Piastowskie 27</t>
  </si>
  <si>
    <t>ul. Rawicka 12</t>
  </si>
  <si>
    <t>ul. Traugutta 42</t>
  </si>
  <si>
    <t>os. Rusa 56</t>
  </si>
  <si>
    <t>ul. Galileusza 14</t>
  </si>
  <si>
    <t>ul. Łukaszewicza 9/13</t>
  </si>
  <si>
    <t>ul. Bosa 9</t>
  </si>
  <si>
    <t>os. Wichrowe Wzgórze 119</t>
  </si>
  <si>
    <t>os. Zwycięstwa 101</t>
  </si>
  <si>
    <t>al. Niepodległości 32/40</t>
  </si>
  <si>
    <t>os.Piastowskie 65</t>
  </si>
  <si>
    <t>os. Jana III Sobieskiego 105</t>
  </si>
  <si>
    <t>os. Bolesława Chrobrego 105</t>
  </si>
  <si>
    <t>os. Armii Krajowej 100</t>
  </si>
  <si>
    <t>os. Oświecenia 1</t>
  </si>
  <si>
    <t>os. Rzeczypospolitej 44</t>
  </si>
  <si>
    <t>ul. Łozowa 77</t>
  </si>
  <si>
    <t>ul. Hangarowa 14</t>
  </si>
  <si>
    <t>ul. Norwida 21</t>
  </si>
  <si>
    <t>ul. Prądzyńskiego 53</t>
  </si>
  <si>
    <t>ul. Berwińskiego 2/4</t>
  </si>
  <si>
    <t>os.Winiary 2</t>
  </si>
  <si>
    <t>ul. Chojnicka 57</t>
  </si>
  <si>
    <t>os. Pod Lipami 105</t>
  </si>
  <si>
    <t>os. Bolesława Śmiałego 107</t>
  </si>
  <si>
    <t>os. Władysława Łokietka 104</t>
  </si>
  <si>
    <t>ul. Słowackiego 54/60</t>
  </si>
  <si>
    <t>ul.  Brandstaettera 6</t>
  </si>
  <si>
    <t>ul. Garbary 82</t>
  </si>
  <si>
    <t>ul. Różana 1/3</t>
  </si>
  <si>
    <t>ul. Harcerska 3</t>
  </si>
  <si>
    <t>ul. Inowrocławska 19</t>
  </si>
  <si>
    <t>ul. Sarmacka 105</t>
  </si>
  <si>
    <t>os.Stare Zegrze1</t>
  </si>
  <si>
    <t>os. Lecha 37</t>
  </si>
  <si>
    <t>ul. Głuszyna 187</t>
  </si>
  <si>
    <t>ul. Małoszyńska 38</t>
  </si>
  <si>
    <t>ul. Szpaków 1</t>
  </si>
  <si>
    <t>ul.Tarnowska 27</t>
  </si>
  <si>
    <t>ul.Leśnowolska 35</t>
  </si>
  <si>
    <t>ul. Ławica 3</t>
  </si>
  <si>
    <t>ul. Baranowska 1</t>
  </si>
  <si>
    <t>ul. Boranta 2</t>
  </si>
  <si>
    <t>ul. Starołęcka 142</t>
  </si>
  <si>
    <t>os. Orła Białego 120</t>
  </si>
  <si>
    <t>os. Kosmonautów 111</t>
  </si>
  <si>
    <t>os. Przyjaźni 127</t>
  </si>
  <si>
    <t>os. Jana III Sobieskiego 102</t>
  </si>
  <si>
    <t>ul. Jarochowskiego 62</t>
  </si>
  <si>
    <t>ul. Piękna 37</t>
  </si>
  <si>
    <t>ul. Przybyszewskiego 37</t>
  </si>
  <si>
    <t>ul. Trybunalska 17</t>
  </si>
  <si>
    <t>ul.Powst.Wlkp.3</t>
  </si>
  <si>
    <t>ul. Dmowskiego 50</t>
  </si>
  <si>
    <t>ul.Żonkilowa 34</t>
  </si>
  <si>
    <t>ul.Jesionowa 14</t>
  </si>
  <si>
    <t>ul. Pogodna 84</t>
  </si>
  <si>
    <t>ul. Krakowska 10</t>
  </si>
  <si>
    <t>ul.Brandstaetera1</t>
  </si>
  <si>
    <t>ul. św. Szczepana 3</t>
  </si>
  <si>
    <t>ul. Tomickiego 16</t>
  </si>
  <si>
    <t>ul. Leszka 42</t>
  </si>
  <si>
    <t>ul. Swoboda 53/55</t>
  </si>
  <si>
    <t>ul. Sochaczewska 3</t>
  </si>
  <si>
    <t>ul. Chociszewskiego 56</t>
  </si>
  <si>
    <t>POSM 1</t>
  </si>
  <si>
    <t>ul. Solna 12</t>
  </si>
  <si>
    <t>POSM 2</t>
  </si>
  <si>
    <t>ul. Bydgoska 4</t>
  </si>
  <si>
    <t>PSCH</t>
  </si>
  <si>
    <t>ul. Cegielskiego 1</t>
  </si>
  <si>
    <t>Materac zwijany - mata jednowarstwowa</t>
  </si>
  <si>
    <t xml:space="preserve">Taśmy ekspandery </t>
  </si>
  <si>
    <t xml:space="preserve">Podkładka - poduszka do ćwiczeń równoważnych </t>
  </si>
  <si>
    <t xml:space="preserve">Ławka do ćwiczeń </t>
  </si>
  <si>
    <t xml:space="preserve">Piłki dmuchane </t>
  </si>
  <si>
    <t xml:space="preserve">Szarfy </t>
  </si>
  <si>
    <t xml:space="preserve">Podstawy do słupków </t>
  </si>
  <si>
    <t xml:space="preserve">Słupek/kijek  </t>
  </si>
  <si>
    <t>Hulahoop</t>
  </si>
  <si>
    <t xml:space="preserve">Piłki dmuchane średnica 45 cm </t>
  </si>
  <si>
    <t xml:space="preserve">Piłki dmuchane średnica 18 cm </t>
  </si>
  <si>
    <t>I. Zapotrzebowanie na sprzęt zgodny z przekazanym w ramach projektu</t>
  </si>
  <si>
    <t>II. Zapotrzebowanie na inny sprzęt wskazany przez szkołę</t>
  </si>
  <si>
    <t>Radioodtwarzacz</t>
  </si>
  <si>
    <t>Kwota zapotrzebowania</t>
  </si>
  <si>
    <t>Przewidywana łączna dla Szkoły liczba godzin (45 min) zajęć (rozdysponowanie godzin leży po stronie SP)</t>
  </si>
  <si>
    <t>Zapotrzebowanie na sprzęt lub prowadzenie różnych form zajęć profilaktyki wad postawy - fakultatywne</t>
  </si>
  <si>
    <t>Załącznik nr 3</t>
  </si>
  <si>
    <t xml:space="preserve">III. Zapotrzebowanie na prowadzenie różnych form zajęć profilaktyki wad postawy </t>
  </si>
  <si>
    <t>Rodzaj zajęć</t>
  </si>
  <si>
    <t>Prowadzenie różnych form zajęć profilaktyki wad postawy jest możliwe przez zatrudnionego przez szkołę nauczyciela posiadającego stosowne kwalifikacje i otrzymującego wynagrodzenie w wysokości nie niższej niż 1850,00 zł brutto.</t>
  </si>
  <si>
    <t>Wypełnienie tego formularza jest fakultatywne. Prosze wypełnić w przypadku zapotrzebowania szkoły przewyższającego kwotę 2.916,94 zł brutto (załącznik nr 2 - Zapotrzebowanie). Informacje zawarte w formularzu będą brane pod uwagę do realizacji jedynie w przypadku, gdy pula środków przeznaczonych na utrzymanie trwałości projektu nie zostanie wyczerpana (decyduje kolejność elektronicznego przekazania załączników 1, 2 i 3 w programie Excel).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</si>
</sst>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FFFF99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K4" sqref="K4"/>
    </sheetView>
  </sheetViews>
  <sheetFormatPr defaultRowHeight="15" x14ac:dyDescent="0.25"/>
  <cols>
    <col min="1" max="2" width="9.140625" style="3"/>
    <col min="3" max="3" width="23.28515625" style="3" customWidth="1"/>
    <col min="4" max="4" width="16" style="3" customWidth="1"/>
    <col min="5" max="6" width="13.85546875" style="3" customWidth="1"/>
    <col min="7" max="8" width="9.140625" style="3"/>
    <col min="9" max="9" width="18.140625" style="3" customWidth="1"/>
    <col min="10" max="16384" width="9.140625" style="3"/>
  </cols>
  <sheetData>
    <row r="1" spans="1:9" x14ac:dyDescent="0.25">
      <c r="F1" s="17" t="s">
        <v>98</v>
      </c>
      <c r="G1" s="17"/>
      <c r="H1" s="17"/>
      <c r="I1" s="17"/>
    </row>
    <row r="2" spans="1:9" x14ac:dyDescent="0.25">
      <c r="A2" s="34" t="s">
        <v>97</v>
      </c>
      <c r="B2" s="34"/>
      <c r="C2" s="34"/>
      <c r="D2" s="34"/>
      <c r="E2" s="34"/>
      <c r="F2" s="34"/>
      <c r="G2" s="34"/>
      <c r="H2" s="34"/>
      <c r="I2" s="34"/>
    </row>
    <row r="3" spans="1:9" ht="38.25" customHeight="1" x14ac:dyDescent="0.25">
      <c r="A3" s="35" t="s">
        <v>102</v>
      </c>
      <c r="B3" s="35"/>
      <c r="C3" s="35"/>
      <c r="D3" s="35"/>
      <c r="E3" s="35"/>
      <c r="F3" s="35"/>
      <c r="G3" s="35"/>
      <c r="H3" s="35"/>
      <c r="I3" s="35"/>
    </row>
    <row r="5" spans="1:9" ht="15.75" x14ac:dyDescent="0.25">
      <c r="A5" s="36" t="s">
        <v>0</v>
      </c>
      <c r="B5" s="36"/>
      <c r="C5" s="15">
        <v>3</v>
      </c>
      <c r="D5" s="16" t="s">
        <v>1</v>
      </c>
      <c r="E5" s="37" t="str">
        <f>VLOOKUP(C5,Szkoły!A3:B70,2,)</f>
        <v>os. Piastowskie 27</v>
      </c>
      <c r="F5" s="38"/>
      <c r="G5" s="38"/>
      <c r="H5" s="38"/>
      <c r="I5" s="39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15.75" customHeight="1" x14ac:dyDescent="0.25">
      <c r="A7" s="40" t="s">
        <v>95</v>
      </c>
      <c r="B7" s="40"/>
      <c r="C7" s="40"/>
      <c r="D7" s="40"/>
      <c r="E7" s="41">
        <f>SUM(F23+F32+F38)</f>
        <v>0</v>
      </c>
      <c r="F7" s="41"/>
      <c r="G7" s="41"/>
      <c r="H7" s="41"/>
      <c r="I7" s="41"/>
    </row>
    <row r="8" spans="1:9" ht="15.75" customHeight="1" x14ac:dyDescent="0.25">
      <c r="A8" s="5"/>
      <c r="B8" s="5"/>
      <c r="C8" s="5"/>
      <c r="D8" s="5"/>
      <c r="E8" s="6"/>
      <c r="F8" s="6"/>
      <c r="G8" s="6"/>
      <c r="H8" s="6"/>
      <c r="I8" s="6"/>
    </row>
    <row r="9" spans="1:9" x14ac:dyDescent="0.25">
      <c r="A9" s="32" t="s">
        <v>92</v>
      </c>
      <c r="B9" s="33"/>
      <c r="C9" s="33"/>
      <c r="D9" s="33"/>
      <c r="E9" s="33"/>
      <c r="F9" s="33"/>
      <c r="G9" s="33"/>
      <c r="H9" s="33"/>
      <c r="I9" s="33"/>
    </row>
    <row r="10" spans="1:9" ht="56.25" customHeight="1" x14ac:dyDescent="0.25">
      <c r="A10" s="42" t="s">
        <v>2</v>
      </c>
      <c r="B10" s="43"/>
      <c r="C10" s="44"/>
      <c r="D10" s="7" t="s">
        <v>4</v>
      </c>
      <c r="E10" s="7" t="s">
        <v>3</v>
      </c>
      <c r="F10" s="7" t="s">
        <v>5</v>
      </c>
      <c r="G10" s="42" t="s">
        <v>6</v>
      </c>
      <c r="H10" s="43"/>
      <c r="I10" s="44"/>
    </row>
    <row r="11" spans="1:9" x14ac:dyDescent="0.25">
      <c r="A11" s="24" t="s">
        <v>81</v>
      </c>
      <c r="B11" s="25"/>
      <c r="C11" s="26"/>
      <c r="D11" s="8"/>
      <c r="E11" s="9">
        <v>57.5</v>
      </c>
      <c r="F11" s="9">
        <f>D11*E11</f>
        <v>0</v>
      </c>
      <c r="G11" s="27"/>
      <c r="H11" s="28"/>
      <c r="I11" s="29"/>
    </row>
    <row r="12" spans="1:9" x14ac:dyDescent="0.25">
      <c r="A12" s="24" t="s">
        <v>82</v>
      </c>
      <c r="B12" s="25"/>
      <c r="C12" s="26"/>
      <c r="D12" s="8"/>
      <c r="E12" s="9">
        <v>13</v>
      </c>
      <c r="F12" s="9">
        <f t="shared" ref="F12:F21" si="0">D12*E12</f>
        <v>0</v>
      </c>
      <c r="G12" s="27"/>
      <c r="H12" s="28"/>
      <c r="I12" s="29"/>
    </row>
    <row r="13" spans="1:9" x14ac:dyDescent="0.25">
      <c r="A13" s="24" t="s">
        <v>83</v>
      </c>
      <c r="B13" s="25"/>
      <c r="C13" s="26"/>
      <c r="D13" s="8"/>
      <c r="E13" s="9">
        <v>34.619999999999997</v>
      </c>
      <c r="F13" s="9">
        <f t="shared" si="0"/>
        <v>0</v>
      </c>
      <c r="G13" s="27"/>
      <c r="H13" s="28"/>
      <c r="I13" s="29"/>
    </row>
    <row r="14" spans="1:9" x14ac:dyDescent="0.25">
      <c r="A14" s="24" t="s">
        <v>84</v>
      </c>
      <c r="B14" s="25"/>
      <c r="C14" s="26"/>
      <c r="D14" s="8"/>
      <c r="E14" s="9">
        <v>315.2</v>
      </c>
      <c r="F14" s="9">
        <f t="shared" si="0"/>
        <v>0</v>
      </c>
      <c r="G14" s="27"/>
      <c r="H14" s="28"/>
      <c r="I14" s="29"/>
    </row>
    <row r="15" spans="1:9" x14ac:dyDescent="0.25">
      <c r="A15" s="24" t="s">
        <v>85</v>
      </c>
      <c r="B15" s="25"/>
      <c r="C15" s="26"/>
      <c r="D15" s="8"/>
      <c r="E15" s="9">
        <v>18.350000000000001</v>
      </c>
      <c r="F15" s="9">
        <f t="shared" si="0"/>
        <v>0</v>
      </c>
      <c r="G15" s="27"/>
      <c r="H15" s="28"/>
      <c r="I15" s="29"/>
    </row>
    <row r="16" spans="1:9" x14ac:dyDescent="0.25">
      <c r="A16" s="24" t="s">
        <v>86</v>
      </c>
      <c r="B16" s="25"/>
      <c r="C16" s="26"/>
      <c r="D16" s="8"/>
      <c r="E16" s="9">
        <v>3.2</v>
      </c>
      <c r="F16" s="9">
        <f t="shared" si="0"/>
        <v>0</v>
      </c>
      <c r="G16" s="27"/>
      <c r="H16" s="28"/>
      <c r="I16" s="29"/>
    </row>
    <row r="17" spans="1:9" x14ac:dyDescent="0.25">
      <c r="A17" s="24" t="s">
        <v>87</v>
      </c>
      <c r="B17" s="25"/>
      <c r="C17" s="26"/>
      <c r="D17" s="8"/>
      <c r="E17" s="9">
        <v>16.3</v>
      </c>
      <c r="F17" s="9">
        <f t="shared" si="0"/>
        <v>0</v>
      </c>
      <c r="G17" s="27"/>
      <c r="H17" s="28"/>
      <c r="I17" s="29"/>
    </row>
    <row r="18" spans="1:9" x14ac:dyDescent="0.25">
      <c r="A18" s="24" t="s">
        <v>88</v>
      </c>
      <c r="B18" s="25"/>
      <c r="C18" s="26"/>
      <c r="D18" s="8"/>
      <c r="E18" s="9">
        <v>7</v>
      </c>
      <c r="F18" s="9">
        <f t="shared" si="0"/>
        <v>0</v>
      </c>
      <c r="G18" s="27"/>
      <c r="H18" s="28"/>
      <c r="I18" s="29"/>
    </row>
    <row r="19" spans="1:9" x14ac:dyDescent="0.25">
      <c r="A19" s="24" t="s">
        <v>89</v>
      </c>
      <c r="B19" s="25"/>
      <c r="C19" s="26"/>
      <c r="D19" s="8"/>
      <c r="E19" s="9">
        <v>9.35</v>
      </c>
      <c r="F19" s="9">
        <f t="shared" si="0"/>
        <v>0</v>
      </c>
      <c r="G19" s="27"/>
      <c r="H19" s="28"/>
      <c r="I19" s="29"/>
    </row>
    <row r="20" spans="1:9" x14ac:dyDescent="0.25">
      <c r="A20" s="24" t="s">
        <v>90</v>
      </c>
      <c r="B20" s="25"/>
      <c r="C20" s="26"/>
      <c r="D20" s="8"/>
      <c r="E20" s="9">
        <v>21.45</v>
      </c>
      <c r="F20" s="9">
        <f t="shared" si="0"/>
        <v>0</v>
      </c>
      <c r="G20" s="27"/>
      <c r="H20" s="28"/>
      <c r="I20" s="29"/>
    </row>
    <row r="21" spans="1:9" ht="15.75" customHeight="1" x14ac:dyDescent="0.25">
      <c r="A21" s="24" t="s">
        <v>91</v>
      </c>
      <c r="B21" s="25"/>
      <c r="C21" s="26"/>
      <c r="D21" s="8"/>
      <c r="E21" s="9">
        <v>16.25</v>
      </c>
      <c r="F21" s="9">
        <f t="shared" si="0"/>
        <v>0</v>
      </c>
      <c r="G21" s="27"/>
      <c r="H21" s="28"/>
      <c r="I21" s="29"/>
    </row>
    <row r="22" spans="1:9" ht="15.75" customHeight="1" x14ac:dyDescent="0.25">
      <c r="A22" s="24" t="s">
        <v>94</v>
      </c>
      <c r="B22" s="25"/>
      <c r="C22" s="26"/>
      <c r="D22" s="8"/>
      <c r="E22" s="9">
        <v>245</v>
      </c>
      <c r="F22" s="9">
        <f t="shared" ref="F22" si="1">D22*E22</f>
        <v>0</v>
      </c>
      <c r="G22" s="27"/>
      <c r="H22" s="28"/>
      <c r="I22" s="29"/>
    </row>
    <row r="23" spans="1:9" x14ac:dyDescent="0.25">
      <c r="A23" s="18" t="s">
        <v>7</v>
      </c>
      <c r="B23" s="19"/>
      <c r="C23" s="19"/>
      <c r="D23" s="19"/>
      <c r="E23" s="20"/>
      <c r="F23" s="10">
        <f>SUM(F11:F22)</f>
        <v>0</v>
      </c>
    </row>
    <row r="24" spans="1:9" x14ac:dyDescent="0.25">
      <c r="A24" s="11"/>
      <c r="B24" s="11"/>
      <c r="C24" s="11"/>
      <c r="D24" s="11"/>
      <c r="E24" s="11"/>
      <c r="F24" s="11"/>
    </row>
    <row r="25" spans="1:9" x14ac:dyDescent="0.25">
      <c r="A25" s="32" t="s">
        <v>93</v>
      </c>
      <c r="B25" s="33"/>
      <c r="C25" s="33"/>
      <c r="D25" s="33"/>
      <c r="E25" s="33"/>
      <c r="F25" s="33"/>
      <c r="G25" s="33"/>
      <c r="H25" s="33"/>
      <c r="I25" s="33"/>
    </row>
    <row r="26" spans="1:9" ht="56.25" customHeight="1" x14ac:dyDescent="0.25">
      <c r="A26" s="48" t="s">
        <v>2</v>
      </c>
      <c r="B26" s="48"/>
      <c r="C26" s="48"/>
      <c r="D26" s="7" t="s">
        <v>4</v>
      </c>
      <c r="E26" s="7" t="s">
        <v>3</v>
      </c>
      <c r="F26" s="7" t="s">
        <v>5</v>
      </c>
      <c r="G26" s="48" t="s">
        <v>6</v>
      </c>
      <c r="H26" s="48"/>
      <c r="I26" s="48"/>
    </row>
    <row r="27" spans="1:9" ht="45" customHeight="1" x14ac:dyDescent="0.25">
      <c r="A27" s="30"/>
      <c r="B27" s="30"/>
      <c r="C27" s="30"/>
      <c r="D27" s="8">
        <v>0</v>
      </c>
      <c r="E27" s="12">
        <v>0</v>
      </c>
      <c r="F27" s="9">
        <f t="shared" ref="F27:F31" si="2">D27*E27</f>
        <v>0</v>
      </c>
      <c r="G27" s="31" t="str">
        <f>IF(ISBLANK(A27),"Nie dotyczy","Uzupełnij dane")</f>
        <v>Nie dotyczy</v>
      </c>
      <c r="H27" s="31"/>
      <c r="I27" s="31"/>
    </row>
    <row r="28" spans="1:9" ht="45" customHeight="1" x14ac:dyDescent="0.25">
      <c r="A28" s="30"/>
      <c r="B28" s="30"/>
      <c r="C28" s="30"/>
      <c r="D28" s="8">
        <v>0</v>
      </c>
      <c r="E28" s="12">
        <v>0</v>
      </c>
      <c r="F28" s="9">
        <f t="shared" si="2"/>
        <v>0</v>
      </c>
      <c r="G28" s="31" t="str">
        <f>IF(ISBLANK(A28),"Nie dotyczy","Uzupełnij dane")</f>
        <v>Nie dotyczy</v>
      </c>
      <c r="H28" s="31"/>
      <c r="I28" s="31"/>
    </row>
    <row r="29" spans="1:9" ht="45" customHeight="1" x14ac:dyDescent="0.25">
      <c r="A29" s="30"/>
      <c r="B29" s="30"/>
      <c r="C29" s="30"/>
      <c r="D29" s="8">
        <v>0</v>
      </c>
      <c r="E29" s="12">
        <v>0</v>
      </c>
      <c r="F29" s="9">
        <f t="shared" si="2"/>
        <v>0</v>
      </c>
      <c r="G29" s="31" t="str">
        <f>IF(ISBLANK(A29),"Nie dotyczy","Uzupełnij dane")</f>
        <v>Nie dotyczy</v>
      </c>
      <c r="H29" s="31"/>
      <c r="I29" s="31"/>
    </row>
    <row r="30" spans="1:9" ht="45" customHeight="1" x14ac:dyDescent="0.25">
      <c r="A30" s="30"/>
      <c r="B30" s="30"/>
      <c r="C30" s="30"/>
      <c r="D30" s="8">
        <v>0</v>
      </c>
      <c r="E30" s="12">
        <v>0</v>
      </c>
      <c r="F30" s="9">
        <f t="shared" si="2"/>
        <v>0</v>
      </c>
      <c r="G30" s="31" t="str">
        <f>IF(ISBLANK(A30),"Nie dotyczy","Uzupełnij dane")</f>
        <v>Nie dotyczy</v>
      </c>
      <c r="H30" s="31"/>
      <c r="I30" s="31"/>
    </row>
    <row r="31" spans="1:9" ht="45" customHeight="1" x14ac:dyDescent="0.25">
      <c r="A31" s="30"/>
      <c r="B31" s="30"/>
      <c r="C31" s="30"/>
      <c r="D31" s="8">
        <v>0</v>
      </c>
      <c r="E31" s="12">
        <v>0</v>
      </c>
      <c r="F31" s="9">
        <f t="shared" si="2"/>
        <v>0</v>
      </c>
      <c r="G31" s="31" t="str">
        <f>IF(ISBLANK(A31),"Nie dotyczy","Uzupełnij dane")</f>
        <v>Nie dotyczy</v>
      </c>
      <c r="H31" s="31"/>
      <c r="I31" s="31"/>
    </row>
    <row r="32" spans="1:9" x14ac:dyDescent="0.25">
      <c r="A32" s="18" t="s">
        <v>7</v>
      </c>
      <c r="B32" s="19"/>
      <c r="C32" s="19"/>
      <c r="D32" s="19"/>
      <c r="E32" s="20"/>
      <c r="F32" s="13">
        <f>SUM(F27:F31)</f>
        <v>0</v>
      </c>
    </row>
    <row r="33" spans="1:9" x14ac:dyDescent="0.25">
      <c r="A33" s="11"/>
      <c r="B33" s="11"/>
      <c r="C33" s="11"/>
      <c r="D33" s="11"/>
      <c r="E33" s="11"/>
      <c r="F33" s="11"/>
    </row>
    <row r="34" spans="1:9" x14ac:dyDescent="0.25">
      <c r="A34" s="32" t="s">
        <v>99</v>
      </c>
      <c r="B34" s="33"/>
      <c r="C34" s="33"/>
      <c r="D34" s="33"/>
      <c r="E34" s="33"/>
      <c r="F34" s="33"/>
      <c r="G34" s="33"/>
      <c r="H34" s="33"/>
      <c r="I34" s="33"/>
    </row>
    <row r="35" spans="1:9" ht="28.5" customHeight="1" x14ac:dyDescent="0.25">
      <c r="A35" s="21" t="s">
        <v>101</v>
      </c>
      <c r="B35" s="22"/>
      <c r="C35" s="22"/>
      <c r="D35" s="22"/>
      <c r="E35" s="22"/>
      <c r="F35" s="22"/>
      <c r="G35" s="22"/>
      <c r="H35" s="22"/>
      <c r="I35" s="23"/>
    </row>
    <row r="36" spans="1:9" ht="78.75" x14ac:dyDescent="0.25">
      <c r="A36" s="42" t="s">
        <v>100</v>
      </c>
      <c r="B36" s="43"/>
      <c r="C36" s="44"/>
      <c r="D36" s="14" t="s">
        <v>96</v>
      </c>
      <c r="E36" s="14" t="s">
        <v>3</v>
      </c>
      <c r="F36" s="14" t="s">
        <v>5</v>
      </c>
      <c r="G36" s="42" t="s">
        <v>6</v>
      </c>
      <c r="H36" s="43"/>
      <c r="I36" s="44"/>
    </row>
    <row r="37" spans="1:9" ht="32.25" customHeight="1" x14ac:dyDescent="0.25">
      <c r="A37" s="45"/>
      <c r="B37" s="46"/>
      <c r="C37" s="47"/>
      <c r="D37" s="8"/>
      <c r="E37" s="9">
        <v>24.47</v>
      </c>
      <c r="F37" s="9">
        <f>D37*E37</f>
        <v>0</v>
      </c>
      <c r="G37" s="27"/>
      <c r="H37" s="28"/>
      <c r="I37" s="29"/>
    </row>
    <row r="38" spans="1:9" x14ac:dyDescent="0.25">
      <c r="A38" s="18" t="s">
        <v>7</v>
      </c>
      <c r="B38" s="19"/>
      <c r="C38" s="19"/>
      <c r="D38" s="19"/>
      <c r="E38" s="20"/>
      <c r="F38" s="13">
        <f>SUM(F37:F37)</f>
        <v>0</v>
      </c>
    </row>
  </sheetData>
  <sheetProtection algorithmName="SHA-512" hashValue="xVPNKbbj8AZXdv/lOPb9bcwVHucQTgXY+HYkK0VHaNBcBYxd2c1FWtNY+81LpbAS7L/k39fA3V5KSaWLA9ZmBg==" saltValue="rz9CQlCxGpMNijSbYXhD3w==" spinCount="100000" sheet="1" objects="1" scenarios="1"/>
  <mergeCells count="56">
    <mergeCell ref="A37:C37"/>
    <mergeCell ref="G37:I37"/>
    <mergeCell ref="A19:C19"/>
    <mergeCell ref="G19:I19"/>
    <mergeCell ref="A20:C20"/>
    <mergeCell ref="G20:I20"/>
    <mergeCell ref="A21:C21"/>
    <mergeCell ref="G21:I21"/>
    <mergeCell ref="A26:C26"/>
    <mergeCell ref="G26:I26"/>
    <mergeCell ref="A27:C27"/>
    <mergeCell ref="G27:I27"/>
    <mergeCell ref="G36:I36"/>
    <mergeCell ref="A36:C36"/>
    <mergeCell ref="A34:I34"/>
    <mergeCell ref="A16:C16"/>
    <mergeCell ref="G16:I16"/>
    <mergeCell ref="A17:C17"/>
    <mergeCell ref="G17:I17"/>
    <mergeCell ref="A18:C18"/>
    <mergeCell ref="G18:I18"/>
    <mergeCell ref="A13:C13"/>
    <mergeCell ref="G13:I13"/>
    <mergeCell ref="A14:C14"/>
    <mergeCell ref="G14:I14"/>
    <mergeCell ref="A15:C15"/>
    <mergeCell ref="G15:I15"/>
    <mergeCell ref="A10:C10"/>
    <mergeCell ref="G10:I10"/>
    <mergeCell ref="A11:C11"/>
    <mergeCell ref="G11:I11"/>
    <mergeCell ref="A12:C12"/>
    <mergeCell ref="G12:I12"/>
    <mergeCell ref="A9:I9"/>
    <mergeCell ref="A2:I2"/>
    <mergeCell ref="A3:I3"/>
    <mergeCell ref="A5:B5"/>
    <mergeCell ref="E5:I5"/>
    <mergeCell ref="A7:D7"/>
    <mergeCell ref="E7:I7"/>
    <mergeCell ref="F1:I1"/>
    <mergeCell ref="A23:E23"/>
    <mergeCell ref="A32:E32"/>
    <mergeCell ref="A38:E38"/>
    <mergeCell ref="A35:I35"/>
    <mergeCell ref="A22:C22"/>
    <mergeCell ref="G22:I22"/>
    <mergeCell ref="A31:C31"/>
    <mergeCell ref="G31:I31"/>
    <mergeCell ref="A28:C28"/>
    <mergeCell ref="G28:I28"/>
    <mergeCell ref="A29:C29"/>
    <mergeCell ref="G29:I29"/>
    <mergeCell ref="A30:C30"/>
    <mergeCell ref="G30:I30"/>
    <mergeCell ref="A25:I25"/>
  </mergeCells>
  <dataValidations xWindow="218" yWindow="371" count="1">
    <dataValidation type="textLength" errorStyle="information" operator="equal" allowBlank="1" showInputMessage="1" showErrorMessage="1" errorTitle="Uzupełnij dane" error="W polu uwagi wskaż przynajmniej 3 cechy sprzętu np. wymiary, waga, max obciążenie, tworzywo z którego jest wykonane, pozwalające na właściwe wyszukanie sprzętu na rynku." promptTitle="Uwaga!!" prompt="Wskaż nazwę sprzętu, jego ilość oraz cenę jednostkową brutto. Po wypełnieniu w polu Uwagi wskaż przynajmniej 3 cechy produktu, np. wymiary, waga, max obciążenie, tworzywo, pozwalające wyszukać sprzęt." sqref="A27:C31">
      <formula1>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xWindow="218" yWindow="371" count="1">
        <x14:dataValidation type="list" allowBlank="1" showInputMessage="1" showErrorMessage="1" errorTitle="Błąd" error="Nie wybrano numeru szkoły lub wpisano błędny numer szkoły. Skorzystaj z dostępnej listy rozwijanej." promptTitle="Wybierz numer szkoły" prompt="Aby przejść do wypełnienia formularza wybierz numer szkoły z listy rozwijanej.">
          <x14:formula1>
            <xm:f>Szkoły!$A$3:$A$70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0"/>
  <sheetViews>
    <sheetView topLeftCell="A50" workbookViewId="0">
      <selection activeCell="E6" sqref="E6"/>
    </sheetView>
  </sheetViews>
  <sheetFormatPr defaultRowHeight="15" x14ac:dyDescent="0.25"/>
  <cols>
    <col min="1" max="1" width="13.28515625" bestFit="1" customWidth="1"/>
    <col min="2" max="2" width="27.85546875" bestFit="1" customWidth="1"/>
  </cols>
  <sheetData>
    <row r="2" spans="1:2" ht="25.5" x14ac:dyDescent="0.25">
      <c r="A2" s="1" t="s">
        <v>8</v>
      </c>
      <c r="B2" s="1" t="s">
        <v>9</v>
      </c>
    </row>
    <row r="3" spans="1:2" x14ac:dyDescent="0.25">
      <c r="A3" s="1">
        <v>3</v>
      </c>
      <c r="B3" s="2" t="s">
        <v>10</v>
      </c>
    </row>
    <row r="4" spans="1:2" x14ac:dyDescent="0.25">
      <c r="A4" s="1">
        <v>4</v>
      </c>
      <c r="B4" s="2" t="s">
        <v>11</v>
      </c>
    </row>
    <row r="5" spans="1:2" x14ac:dyDescent="0.25">
      <c r="A5" s="1">
        <v>5</v>
      </c>
      <c r="B5" s="2" t="s">
        <v>12</v>
      </c>
    </row>
    <row r="6" spans="1:2" x14ac:dyDescent="0.25">
      <c r="A6" s="1">
        <v>6</v>
      </c>
      <c r="B6" s="2" t="s">
        <v>13</v>
      </c>
    </row>
    <row r="7" spans="1:2" x14ac:dyDescent="0.25">
      <c r="A7" s="1">
        <v>7</v>
      </c>
      <c r="B7" s="2" t="s">
        <v>14</v>
      </c>
    </row>
    <row r="8" spans="1:2" x14ac:dyDescent="0.25">
      <c r="A8" s="1">
        <v>9</v>
      </c>
      <c r="B8" s="2" t="s">
        <v>15</v>
      </c>
    </row>
    <row r="9" spans="1:2" x14ac:dyDescent="0.25">
      <c r="A9" s="1">
        <v>10</v>
      </c>
      <c r="B9" s="2" t="s">
        <v>16</v>
      </c>
    </row>
    <row r="10" spans="1:2" x14ac:dyDescent="0.25">
      <c r="A10" s="1">
        <v>11</v>
      </c>
      <c r="B10" s="2" t="s">
        <v>17</v>
      </c>
    </row>
    <row r="11" spans="1:2" x14ac:dyDescent="0.25">
      <c r="A11" s="1">
        <v>12</v>
      </c>
      <c r="B11" s="2" t="s">
        <v>18</v>
      </c>
    </row>
    <row r="12" spans="1:2" x14ac:dyDescent="0.25">
      <c r="A12" s="1">
        <v>13</v>
      </c>
      <c r="B12" s="2" t="s">
        <v>19</v>
      </c>
    </row>
    <row r="13" spans="1:2" x14ac:dyDescent="0.25">
      <c r="A13" s="1">
        <v>14</v>
      </c>
      <c r="B13" s="2" t="s">
        <v>20</v>
      </c>
    </row>
    <row r="14" spans="1:2" x14ac:dyDescent="0.25">
      <c r="A14" s="1">
        <v>15</v>
      </c>
      <c r="B14" s="2" t="s">
        <v>21</v>
      </c>
    </row>
    <row r="15" spans="1:2" x14ac:dyDescent="0.25">
      <c r="A15" s="1">
        <v>17</v>
      </c>
      <c r="B15" s="2" t="s">
        <v>22</v>
      </c>
    </row>
    <row r="16" spans="1:2" x14ac:dyDescent="0.25">
      <c r="A16" s="1">
        <v>18</v>
      </c>
      <c r="B16" s="2" t="s">
        <v>23</v>
      </c>
    </row>
    <row r="17" spans="1:2" x14ac:dyDescent="0.25">
      <c r="A17" s="1">
        <v>19</v>
      </c>
      <c r="B17" s="2" t="s">
        <v>24</v>
      </c>
    </row>
    <row r="18" spans="1:2" x14ac:dyDescent="0.25">
      <c r="A18" s="1">
        <v>20</v>
      </c>
      <c r="B18" s="2" t="s">
        <v>25</v>
      </c>
    </row>
    <row r="19" spans="1:2" x14ac:dyDescent="0.25">
      <c r="A19" s="1">
        <v>21</v>
      </c>
      <c r="B19" s="2" t="s">
        <v>26</v>
      </c>
    </row>
    <row r="20" spans="1:2" x14ac:dyDescent="0.25">
      <c r="A20" s="1">
        <v>22</v>
      </c>
      <c r="B20" s="2" t="s">
        <v>27</v>
      </c>
    </row>
    <row r="21" spans="1:2" x14ac:dyDescent="0.25">
      <c r="A21" s="1">
        <v>23</v>
      </c>
      <c r="B21" s="2" t="s">
        <v>28</v>
      </c>
    </row>
    <row r="22" spans="1:2" x14ac:dyDescent="0.25">
      <c r="A22" s="1">
        <v>25</v>
      </c>
      <c r="B22" s="2" t="s">
        <v>29</v>
      </c>
    </row>
    <row r="23" spans="1:2" x14ac:dyDescent="0.25">
      <c r="A23" s="1">
        <v>26</v>
      </c>
      <c r="B23" s="2" t="s">
        <v>30</v>
      </c>
    </row>
    <row r="24" spans="1:2" x14ac:dyDescent="0.25">
      <c r="A24" s="1">
        <v>27</v>
      </c>
      <c r="B24" s="2" t="s">
        <v>31</v>
      </c>
    </row>
    <row r="25" spans="1:2" x14ac:dyDescent="0.25">
      <c r="A25" s="1">
        <v>28</v>
      </c>
      <c r="B25" s="2" t="s">
        <v>32</v>
      </c>
    </row>
    <row r="26" spans="1:2" x14ac:dyDescent="0.25">
      <c r="A26" s="1">
        <v>29</v>
      </c>
      <c r="B26" s="2" t="s">
        <v>33</v>
      </c>
    </row>
    <row r="27" spans="1:2" x14ac:dyDescent="0.25">
      <c r="A27" s="1">
        <v>34</v>
      </c>
      <c r="B27" s="2" t="s">
        <v>34</v>
      </c>
    </row>
    <row r="28" spans="1:2" x14ac:dyDescent="0.25">
      <c r="A28" s="1">
        <v>35</v>
      </c>
      <c r="B28" s="2" t="s">
        <v>35</v>
      </c>
    </row>
    <row r="29" spans="1:2" x14ac:dyDescent="0.25">
      <c r="A29" s="1">
        <v>36</v>
      </c>
      <c r="B29" s="2" t="s">
        <v>36</v>
      </c>
    </row>
    <row r="30" spans="1:2" x14ac:dyDescent="0.25">
      <c r="A30" s="1">
        <v>38</v>
      </c>
      <c r="B30" s="2" t="s">
        <v>37</v>
      </c>
    </row>
    <row r="31" spans="1:2" x14ac:dyDescent="0.25">
      <c r="A31" s="1">
        <v>40</v>
      </c>
      <c r="B31" s="2" t="s">
        <v>38</v>
      </c>
    </row>
    <row r="32" spans="1:2" x14ac:dyDescent="0.25">
      <c r="A32" s="1">
        <v>42</v>
      </c>
      <c r="B32" s="2" t="s">
        <v>39</v>
      </c>
    </row>
    <row r="33" spans="1:2" x14ac:dyDescent="0.25">
      <c r="A33" s="1">
        <v>45</v>
      </c>
      <c r="B33" s="2" t="s">
        <v>40</v>
      </c>
    </row>
    <row r="34" spans="1:2" x14ac:dyDescent="0.25">
      <c r="A34" s="1">
        <v>46</v>
      </c>
      <c r="B34" s="2" t="s">
        <v>41</v>
      </c>
    </row>
    <row r="35" spans="1:2" x14ac:dyDescent="0.25">
      <c r="A35" s="1">
        <v>48</v>
      </c>
      <c r="B35" s="2" t="s">
        <v>42</v>
      </c>
    </row>
    <row r="36" spans="1:2" x14ac:dyDescent="0.25">
      <c r="A36" s="1">
        <v>50</v>
      </c>
      <c r="B36" s="2" t="s">
        <v>43</v>
      </c>
    </row>
    <row r="37" spans="1:2" x14ac:dyDescent="0.25">
      <c r="A37" s="1">
        <v>51</v>
      </c>
      <c r="B37" s="2" t="s">
        <v>44</v>
      </c>
    </row>
    <row r="38" spans="1:2" x14ac:dyDescent="0.25">
      <c r="A38" s="1">
        <v>53</v>
      </c>
      <c r="B38" s="2" t="s">
        <v>45</v>
      </c>
    </row>
    <row r="39" spans="1:2" x14ac:dyDescent="0.25">
      <c r="A39" s="1">
        <v>54</v>
      </c>
      <c r="B39" s="2" t="s">
        <v>46</v>
      </c>
    </row>
    <row r="40" spans="1:2" x14ac:dyDescent="0.25">
      <c r="A40" s="1">
        <v>55</v>
      </c>
      <c r="B40" s="2" t="s">
        <v>47</v>
      </c>
    </row>
    <row r="41" spans="1:2" x14ac:dyDescent="0.25">
      <c r="A41" s="1">
        <v>56</v>
      </c>
      <c r="B41" s="2" t="s">
        <v>48</v>
      </c>
    </row>
    <row r="42" spans="1:2" x14ac:dyDescent="0.25">
      <c r="A42" s="1">
        <v>57</v>
      </c>
      <c r="B42" s="2" t="s">
        <v>49</v>
      </c>
    </row>
    <row r="43" spans="1:2" x14ac:dyDescent="0.25">
      <c r="A43" s="1">
        <v>58</v>
      </c>
      <c r="B43" s="2" t="s">
        <v>50</v>
      </c>
    </row>
    <row r="44" spans="1:2" x14ac:dyDescent="0.25">
      <c r="A44" s="1">
        <v>59</v>
      </c>
      <c r="B44" s="2" t="s">
        <v>51</v>
      </c>
    </row>
    <row r="45" spans="1:2" x14ac:dyDescent="0.25">
      <c r="A45" s="1">
        <v>60</v>
      </c>
      <c r="B45" s="2" t="s">
        <v>52</v>
      </c>
    </row>
    <row r="46" spans="1:2" x14ac:dyDescent="0.25">
      <c r="A46" s="1">
        <v>63</v>
      </c>
      <c r="B46" s="2" t="s">
        <v>53</v>
      </c>
    </row>
    <row r="47" spans="1:2" x14ac:dyDescent="0.25">
      <c r="A47" s="1">
        <v>64</v>
      </c>
      <c r="B47" s="2" t="s">
        <v>54</v>
      </c>
    </row>
    <row r="48" spans="1:2" x14ac:dyDescent="0.25">
      <c r="A48" s="1">
        <v>65</v>
      </c>
      <c r="B48" s="2" t="s">
        <v>55</v>
      </c>
    </row>
    <row r="49" spans="1:2" x14ac:dyDescent="0.25">
      <c r="A49" s="1">
        <v>66</v>
      </c>
      <c r="B49" s="2" t="s">
        <v>56</v>
      </c>
    </row>
    <row r="50" spans="1:2" x14ac:dyDescent="0.25">
      <c r="A50" s="1">
        <v>68</v>
      </c>
      <c r="B50" s="2" t="s">
        <v>57</v>
      </c>
    </row>
    <row r="51" spans="1:2" x14ac:dyDescent="0.25">
      <c r="A51" s="1">
        <v>69</v>
      </c>
      <c r="B51" s="2" t="s">
        <v>58</v>
      </c>
    </row>
    <row r="52" spans="1:2" x14ac:dyDescent="0.25">
      <c r="A52" s="1">
        <v>70</v>
      </c>
      <c r="B52" s="2" t="s">
        <v>59</v>
      </c>
    </row>
    <row r="53" spans="1:2" x14ac:dyDescent="0.25">
      <c r="A53" s="1">
        <v>71</v>
      </c>
      <c r="B53" s="2" t="s">
        <v>60</v>
      </c>
    </row>
    <row r="54" spans="1:2" x14ac:dyDescent="0.25">
      <c r="A54" s="1">
        <v>74</v>
      </c>
      <c r="B54" s="2" t="s">
        <v>61</v>
      </c>
    </row>
    <row r="55" spans="1:2" x14ac:dyDescent="0.25">
      <c r="A55" s="1">
        <v>75</v>
      </c>
      <c r="B55" s="2" t="s">
        <v>62</v>
      </c>
    </row>
    <row r="56" spans="1:2" x14ac:dyDescent="0.25">
      <c r="A56" s="1">
        <v>77</v>
      </c>
      <c r="B56" s="2" t="s">
        <v>63</v>
      </c>
    </row>
    <row r="57" spans="1:2" x14ac:dyDescent="0.25">
      <c r="A57" s="1">
        <v>78</v>
      </c>
      <c r="B57" s="2" t="s">
        <v>64</v>
      </c>
    </row>
    <row r="58" spans="1:2" x14ac:dyDescent="0.25">
      <c r="A58" s="1">
        <v>79</v>
      </c>
      <c r="B58" s="2" t="s">
        <v>65</v>
      </c>
    </row>
    <row r="59" spans="1:2" x14ac:dyDescent="0.25">
      <c r="A59" s="1">
        <v>80</v>
      </c>
      <c r="B59" s="2" t="s">
        <v>66</v>
      </c>
    </row>
    <row r="60" spans="1:2" x14ac:dyDescent="0.25">
      <c r="A60" s="1">
        <v>82</v>
      </c>
      <c r="B60" s="2" t="s">
        <v>67</v>
      </c>
    </row>
    <row r="61" spans="1:2" x14ac:dyDescent="0.25">
      <c r="A61" s="1">
        <v>83</v>
      </c>
      <c r="B61" s="2" t="s">
        <v>68</v>
      </c>
    </row>
    <row r="62" spans="1:2" x14ac:dyDescent="0.25">
      <c r="A62" s="1">
        <v>84</v>
      </c>
      <c r="B62" s="2" t="s">
        <v>69</v>
      </c>
    </row>
    <row r="63" spans="1:2" x14ac:dyDescent="0.25">
      <c r="A63" s="1">
        <v>85</v>
      </c>
      <c r="B63" s="2" t="s">
        <v>70</v>
      </c>
    </row>
    <row r="64" spans="1:2" x14ac:dyDescent="0.25">
      <c r="A64" s="1">
        <v>87</v>
      </c>
      <c r="B64" s="2" t="s">
        <v>71</v>
      </c>
    </row>
    <row r="65" spans="1:2" x14ac:dyDescent="0.25">
      <c r="A65" s="1">
        <v>88</v>
      </c>
      <c r="B65" s="2" t="s">
        <v>72</v>
      </c>
    </row>
    <row r="66" spans="1:2" x14ac:dyDescent="0.25">
      <c r="A66" s="1">
        <v>89</v>
      </c>
      <c r="B66" s="2" t="s">
        <v>73</v>
      </c>
    </row>
    <row r="67" spans="1:2" x14ac:dyDescent="0.25">
      <c r="A67" s="1">
        <v>90</v>
      </c>
      <c r="B67" s="2" t="s">
        <v>74</v>
      </c>
    </row>
    <row r="68" spans="1:2" x14ac:dyDescent="0.25">
      <c r="A68" s="1" t="s">
        <v>75</v>
      </c>
      <c r="B68" s="2" t="s">
        <v>76</v>
      </c>
    </row>
    <row r="69" spans="1:2" x14ac:dyDescent="0.25">
      <c r="A69" s="1" t="s">
        <v>77</v>
      </c>
      <c r="B69" s="2" t="s">
        <v>78</v>
      </c>
    </row>
    <row r="70" spans="1:2" x14ac:dyDescent="0.25">
      <c r="A70" s="1" t="s">
        <v>79</v>
      </c>
      <c r="B70" s="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Zapotrzebowanie - Fakultatywne</vt:lpstr>
      <vt:lpstr>Szkoły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M.Krystkowiak</dc:creator>
  <cp:lastModifiedBy>M.Krystkowiak</cp:lastModifiedBy>
  <cp:lastPrinted>2016-06-08T19:37:17Z</cp:lastPrinted>
  <dcterms:created xsi:type="dcterms:W3CDTF">2016-05-22T19:22:11Z</dcterms:created>
  <dcterms:modified xsi:type="dcterms:W3CDTF">2016-06-09T08:01:54Z</dcterms:modified>
</cp:coreProperties>
</file>