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pcs\Desktop\Wydział Zdrowia Excel\"/>
    </mc:Choice>
  </mc:AlternateContent>
  <bookViews>
    <workbookView xWindow="0" yWindow="0" windowWidth="20490" windowHeight="7605"/>
  </bookViews>
  <sheets>
    <sheet name="Zapotrzebowanie" sheetId="1" r:id="rId1"/>
    <sheet name="Szkoły" sheetId="2" state="hidden"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 l="1"/>
  <c r="G32" i="1" l="1"/>
  <c r="G31" i="1"/>
  <c r="G30" i="1"/>
  <c r="G29" i="1"/>
  <c r="E5" i="1"/>
  <c r="F23" i="1" l="1"/>
  <c r="F38" i="1"/>
  <c r="F32" i="1"/>
  <c r="F31" i="1"/>
  <c r="F30" i="1"/>
  <c r="F29" i="1"/>
  <c r="F28" i="1"/>
  <c r="F13" i="1"/>
  <c r="F14" i="1"/>
  <c r="F15" i="1"/>
  <c r="F16" i="1"/>
  <c r="F17" i="1"/>
  <c r="F18" i="1"/>
  <c r="F19" i="1"/>
  <c r="F20" i="1"/>
  <c r="F21" i="1"/>
  <c r="F22" i="1"/>
  <c r="F12" i="1"/>
  <c r="F24" i="1" l="1"/>
  <c r="F39" i="1"/>
  <c r="F33" i="1"/>
  <c r="E8" i="1" l="1"/>
</calcChain>
</file>

<file path=xl/sharedStrings.xml><?xml version="1.0" encoding="utf-8"?>
<sst xmlns="http://schemas.openxmlformats.org/spreadsheetml/2006/main" count="114" uniqueCount="104">
  <si>
    <t>Numer szkoły</t>
  </si>
  <si>
    <t>Adres szkoły</t>
  </si>
  <si>
    <t>Nazwa produktu</t>
  </si>
  <si>
    <t>Cena jednostkowa w zł brutto</t>
  </si>
  <si>
    <t xml:space="preserve">Proszę podać liczbę sztuk </t>
  </si>
  <si>
    <t>Przewidywana suma zamówienia w zł (brutto)</t>
  </si>
  <si>
    <t>Uwagi</t>
  </si>
  <si>
    <t>Razem</t>
  </si>
  <si>
    <t>Numer szkoły podstawowej</t>
  </si>
  <si>
    <t>Adres</t>
  </si>
  <si>
    <t>os. Piastowskie 27</t>
  </si>
  <si>
    <t>ul. Rawicka 12</t>
  </si>
  <si>
    <t>ul. Traugutta 42</t>
  </si>
  <si>
    <t>os. Rusa 56</t>
  </si>
  <si>
    <t>ul. Galileusza 14</t>
  </si>
  <si>
    <t>ul. Łukaszewicza 9/13</t>
  </si>
  <si>
    <t>ul. Bosa 9</t>
  </si>
  <si>
    <t>os. Wichrowe Wzgórze 119</t>
  </si>
  <si>
    <t>os. Zwycięstwa 101</t>
  </si>
  <si>
    <t>al. Niepodległości 32/40</t>
  </si>
  <si>
    <t>os.Piastowskie 65</t>
  </si>
  <si>
    <t>os. Jana III Sobieskiego 105</t>
  </si>
  <si>
    <t>os. Bolesława Chrobrego 105</t>
  </si>
  <si>
    <t>os. Armii Krajowej 100</t>
  </si>
  <si>
    <t>os. Oświecenia 1</t>
  </si>
  <si>
    <t>os. Rzeczypospolitej 44</t>
  </si>
  <si>
    <t>ul. Łozowa 77</t>
  </si>
  <si>
    <t>ul. Hangarowa 14</t>
  </si>
  <si>
    <t>ul. Norwida 21</t>
  </si>
  <si>
    <t>ul. Prądzyńskiego 53</t>
  </si>
  <si>
    <t>ul. Berwińskiego 2/4</t>
  </si>
  <si>
    <t>os.Winiary 2</t>
  </si>
  <si>
    <t>ul. Chojnicka 57</t>
  </si>
  <si>
    <t>os. Pod Lipami 105</t>
  </si>
  <si>
    <t>os. Bolesława Śmiałego 107</t>
  </si>
  <si>
    <t>os. Władysława Łokietka 104</t>
  </si>
  <si>
    <t>ul. Słowackiego 54/60</t>
  </si>
  <si>
    <t>ul.  Brandstaettera 6</t>
  </si>
  <si>
    <t>ul. Garbary 82</t>
  </si>
  <si>
    <t>ul. Różana 1/3</t>
  </si>
  <si>
    <t>ul. Harcerska 3</t>
  </si>
  <si>
    <t>ul. Inowrocławska 19</t>
  </si>
  <si>
    <t>ul. Sarmacka 105</t>
  </si>
  <si>
    <t>os.Stare Zegrze1</t>
  </si>
  <si>
    <t>os. Lecha 37</t>
  </si>
  <si>
    <t>ul. Głuszyna 187</t>
  </si>
  <si>
    <t>ul. Małoszyńska 38</t>
  </si>
  <si>
    <t>ul. Szpaków 1</t>
  </si>
  <si>
    <t>ul.Tarnowska 27</t>
  </si>
  <si>
    <t>ul.Leśnowolska 35</t>
  </si>
  <si>
    <t>ul. Ławica 3</t>
  </si>
  <si>
    <t>ul. Baranowska 1</t>
  </si>
  <si>
    <t>ul. Boranta 2</t>
  </si>
  <si>
    <t>ul. Starołęcka 142</t>
  </si>
  <si>
    <t>os. Orła Białego 120</t>
  </si>
  <si>
    <t>os. Kosmonautów 111</t>
  </si>
  <si>
    <t>os. Przyjaźni 127</t>
  </si>
  <si>
    <t>os. Jana III Sobieskiego 102</t>
  </si>
  <si>
    <t>ul. Jarochowskiego 62</t>
  </si>
  <si>
    <t>ul. Piękna 37</t>
  </si>
  <si>
    <t>ul. Przybyszewskiego 37</t>
  </si>
  <si>
    <t>ul. Trybunalska 17</t>
  </si>
  <si>
    <t>ul.Powst.Wlkp.3</t>
  </si>
  <si>
    <t>ul. Dmowskiego 50</t>
  </si>
  <si>
    <t>ul.Żonkilowa 34</t>
  </si>
  <si>
    <t>ul.Jesionowa 14</t>
  </si>
  <si>
    <t>ul. Pogodna 84</t>
  </si>
  <si>
    <t>ul. Krakowska 10</t>
  </si>
  <si>
    <t>ul.Brandstaetera1</t>
  </si>
  <si>
    <t>ul. św. Szczepana 3</t>
  </si>
  <si>
    <t>ul. Tomickiego 16</t>
  </si>
  <si>
    <t>ul. Leszka 42</t>
  </si>
  <si>
    <t>ul. Swoboda 53/55</t>
  </si>
  <si>
    <t>ul. Sochaczewska 3</t>
  </si>
  <si>
    <t>ul. Chociszewskiego 56</t>
  </si>
  <si>
    <t>POSM 1</t>
  </si>
  <si>
    <t>ul. Solna 12</t>
  </si>
  <si>
    <t>POSM 2</t>
  </si>
  <si>
    <t>ul. Bydgoska 4</t>
  </si>
  <si>
    <t>PSCH</t>
  </si>
  <si>
    <t>ul. Cegielskiego 1</t>
  </si>
  <si>
    <t>Kwota do wykorzystania</t>
  </si>
  <si>
    <t>Środki do wykorzystania przez szkołę (brutto)</t>
  </si>
  <si>
    <t>Materac zwijany - mata jednowarstwowa</t>
  </si>
  <si>
    <t xml:space="preserve">Taśmy ekspandery </t>
  </si>
  <si>
    <t xml:space="preserve">Podkładka - poduszka do ćwiczeń równoważnych </t>
  </si>
  <si>
    <t xml:space="preserve">Ławka do ćwiczeń </t>
  </si>
  <si>
    <t xml:space="preserve">Piłki dmuchane </t>
  </si>
  <si>
    <t xml:space="preserve">Szarfy </t>
  </si>
  <si>
    <t xml:space="preserve">Podstawy do słupków </t>
  </si>
  <si>
    <t xml:space="preserve">Słupek/kijek  </t>
  </si>
  <si>
    <t>Hulahoop</t>
  </si>
  <si>
    <t xml:space="preserve">Piłki dmuchane średnica 45 cm </t>
  </si>
  <si>
    <t xml:space="preserve">Piłki dmuchane średnica 18 cm </t>
  </si>
  <si>
    <t>I. Zapotrzebowanie na sprzęt zgodny z przekazanym w ramach projektu</t>
  </si>
  <si>
    <t>II. Zapotrzebowanie na inny sprzęt wskazany przez szkołę</t>
  </si>
  <si>
    <t>Radioodtwarzacz</t>
  </si>
  <si>
    <t>Przewidywana łączna dla Szkoły liczba godzin (45 min) zajęć (rozdysponowanie godzin leży po stronie SP)</t>
  </si>
  <si>
    <t>Rzeczywiste zapotrzebowanie SP na sprzęt do prowadzenia ćwiczeń, gimnastyki, wf lub innych form profilaktyki wad postawy możliwych do prowadzenia w ramach utrzymania trwałości projektu "Poznań stawia na zdrowie - profilaktyka wad postawy (...)" - sprzęt może być inny od dotychczas przekazanego w użytkowanie szkołom w 2010, 2011 i 2012 roku lecz musi spełniać wymogi sprzętu bezpiecznego CE. Proszę wypełnić każdą komórkę. Rzetelne przygotowanie poniższych informacji umożliwi sprawniejsze zakupienie sprzętu. Nieprzekazanie poniższych informacji we wskazanym terminie skutkować będzie brakiem zakupu dla danej szkoły. Z uwagi na ograniczone środki finansowe Miasto zastrzega sobie prawo dokonania zmian w przekazanym przez szkoły zapotrzebowaniu.</t>
  </si>
  <si>
    <t>Rodzaj zajęć</t>
  </si>
  <si>
    <t>Zapotrzebowanie na sprzęt lub prowadzenie różnych form zajęć profilaktyki wad postawy</t>
  </si>
  <si>
    <t xml:space="preserve">III. Zapotrzebowanie na prowadzenie różnych form zajęć profilaktyki wad postawy </t>
  </si>
  <si>
    <t>Załącznik nr 2</t>
  </si>
  <si>
    <t>Prowadzenie różnych form zajęć profilaktyki wad postawy jest możliwe przez zatrudnionego przez szkołę nauczyciela posiadającego stosowne kwalifikacje i otrzymującego wynagrodzenie w wysokości nie niższej niż 1850,00 zł brutto.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</si>
</sst>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9" x14ac:knownFonts="1">
    <font>
      <sz val="11"/>
      <color theme="1"/>
      <name val="Calibri"/>
      <family val="2"/>
      <charset val="238"/>
      <scheme val="minor"/>
    </font>
    <font>
      <b/>
      <sz val="10"/>
      <name val="Arial"/>
      <family val="2"/>
      <charset val="238"/>
    </font>
    <font>
      <sz val="8"/>
      <name val="Arial"/>
      <family val="2"/>
      <charset val="238"/>
    </font>
    <font>
      <b/>
      <sz val="12"/>
      <name val="Arial"/>
      <family val="2"/>
      <charset val="238"/>
    </font>
    <font>
      <sz val="10"/>
      <name val="Arial"/>
      <family val="2"/>
      <charset val="238"/>
    </font>
    <font>
      <b/>
      <sz val="8"/>
      <name val="Arial"/>
      <family val="2"/>
      <charset val="238"/>
    </font>
    <font>
      <sz val="10"/>
      <color theme="1"/>
      <name val="Arial"/>
      <family val="2"/>
      <charset val="238"/>
    </font>
    <font>
      <b/>
      <sz val="8"/>
      <color rgb="FFFF0000"/>
      <name val="Arial"/>
      <family val="2"/>
      <charset val="238"/>
    </font>
    <font>
      <b/>
      <i/>
      <sz val="11"/>
      <color theme="1"/>
      <name val="Calibri"/>
      <family val="2"/>
      <charset val="238"/>
      <scheme val="minor"/>
    </font>
  </fonts>
  <fills count="7">
    <fill>
      <patternFill patternType="none"/>
    </fill>
    <fill>
      <patternFill patternType="gray125"/>
    </fill>
    <fill>
      <patternFill patternType="solid">
        <fgColor indexed="65"/>
        <bgColor theme="0"/>
      </patternFill>
    </fill>
    <fill>
      <patternFill patternType="solid">
        <fgColor indexed="43"/>
        <bgColor theme="0"/>
      </patternFill>
    </fill>
    <fill>
      <patternFill patternType="solid">
        <fgColor theme="4" tint="0.59999389629810485"/>
        <bgColor theme="0"/>
      </patternFill>
    </fill>
    <fill>
      <patternFill patternType="solid">
        <fgColor theme="9" tint="0.39997558519241921"/>
        <bgColor theme="0"/>
      </patternFill>
    </fill>
    <fill>
      <patternFill patternType="solid">
        <fgColor rgb="FFFFFF99"/>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2" borderId="0" xfId="0" applyFill="1"/>
    <xf numFmtId="0" fontId="3" fillId="2" borderId="0" xfId="0" applyFont="1" applyFill="1" applyBorder="1" applyAlignment="1">
      <alignment horizontal="center"/>
    </xf>
    <xf numFmtId="0" fontId="6" fillId="2" borderId="0" xfId="0" applyFont="1" applyFill="1" applyBorder="1" applyAlignment="1">
      <alignment horizontal="center" vertical="center" wrapText="1"/>
    </xf>
    <xf numFmtId="164" fontId="1" fillId="2" borderId="0"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pplyProtection="1">
      <alignment horizontal="right" vertical="center"/>
      <protection locked="0"/>
    </xf>
    <xf numFmtId="164" fontId="2" fillId="2" borderId="1" xfId="0" applyNumberFormat="1" applyFont="1" applyFill="1" applyBorder="1" applyAlignment="1">
      <alignment horizontal="right" vertical="center"/>
    </xf>
    <xf numFmtId="164" fontId="5" fillId="2" borderId="1" xfId="0" applyNumberFormat="1" applyFont="1" applyFill="1" applyBorder="1" applyAlignment="1">
      <alignment vertical="center"/>
    </xf>
    <xf numFmtId="0" fontId="2" fillId="2" borderId="0" xfId="0" applyFont="1" applyFill="1" applyBorder="1" applyAlignment="1">
      <alignment horizontal="right" vertical="center"/>
    </xf>
    <xf numFmtId="164" fontId="2" fillId="2" borderId="1" xfId="0" applyNumberFormat="1" applyFont="1" applyFill="1" applyBorder="1" applyAlignment="1" applyProtection="1">
      <alignment horizontal="right" vertical="center"/>
      <protection locked="0"/>
    </xf>
    <xf numFmtId="164" fontId="2" fillId="2" borderId="1" xfId="0" applyNumberFormat="1" applyFont="1" applyFill="1" applyBorder="1" applyAlignment="1">
      <alignment vertical="center"/>
    </xf>
    <xf numFmtId="0" fontId="3" fillId="6" borderId="1" xfId="0" applyFont="1" applyFill="1" applyBorder="1" applyAlignment="1" applyProtection="1">
      <alignment horizontal="center"/>
      <protection locked="0"/>
    </xf>
    <xf numFmtId="0" fontId="3" fillId="6" borderId="1" xfId="0" applyFont="1" applyFill="1" applyBorder="1" applyAlignment="1"/>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8" fillId="2" borderId="0" xfId="0" applyFont="1" applyFill="1" applyBorder="1" applyAlignment="1">
      <alignment horizontal="right"/>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1" xfId="0" applyFont="1" applyFill="1" applyBorder="1" applyAlignment="1">
      <alignment horizontal="center"/>
    </xf>
    <xf numFmtId="0" fontId="4" fillId="2" borderId="1" xfId="0" applyFont="1" applyFill="1" applyBorder="1" applyAlignment="1">
      <alignment horizontal="center"/>
    </xf>
    <xf numFmtId="0" fontId="1" fillId="2" borderId="0" xfId="0" applyFont="1" applyFill="1" applyAlignment="1">
      <alignment horizontal="center"/>
    </xf>
    <xf numFmtId="0" fontId="2" fillId="2" borderId="1" xfId="0" applyFont="1" applyFill="1" applyBorder="1" applyAlignment="1">
      <alignment horizontal="center" wrapText="1"/>
    </xf>
    <xf numFmtId="0" fontId="3" fillId="6" borderId="1" xfId="0" applyFont="1" applyFill="1" applyBorder="1" applyAlignment="1">
      <alignment horizontal="center"/>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6" fillId="2" borderId="1" xfId="0" applyFont="1" applyFill="1" applyBorder="1" applyAlignment="1">
      <alignment horizontal="center" vertical="center" wrapText="1"/>
    </xf>
    <xf numFmtId="164" fontId="1" fillId="4" borderId="1" xfId="0" applyNumberFormat="1" applyFont="1" applyFill="1" applyBorder="1" applyAlignment="1">
      <alignment horizontal="center" vertical="center"/>
    </xf>
    <xf numFmtId="164" fontId="1" fillId="5"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7"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cellXfs>
  <cellStyles count="1">
    <cellStyle name="Normalny" xfId="0" builtinId="0"/>
  </cellStyles>
  <dxfs count="0"/>
  <tableStyles count="0" defaultTableStyle="TableStyleMedium2" defaultPivotStyle="PivotStyleLight16"/>
  <colors>
    <mruColors>
      <color rgb="FFFFFF99"/>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ozliczenie%20pakiety%20new%20VB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zliczenie 2010"/>
      <sheetName val="Rozliczenie 2011"/>
      <sheetName val="Rozliczenie 2012"/>
      <sheetName val="Paczki"/>
      <sheetName val="Dane do tabeli przestawnej"/>
      <sheetName val="Tebal przestawna"/>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abSelected="1" workbookViewId="0">
      <selection activeCell="D23" sqref="D12:D23"/>
    </sheetView>
  </sheetViews>
  <sheetFormatPr defaultRowHeight="15" x14ac:dyDescent="0.25"/>
  <cols>
    <col min="1" max="2" width="9.140625" style="3"/>
    <col min="3" max="3" width="23.28515625" style="3" customWidth="1"/>
    <col min="4" max="4" width="16" style="3" customWidth="1"/>
    <col min="5" max="6" width="13.85546875" style="3" customWidth="1"/>
    <col min="7" max="8" width="9.140625" style="3"/>
    <col min="9" max="9" width="18.140625" style="3" customWidth="1"/>
    <col min="10" max="16384" width="9.140625" style="3"/>
  </cols>
  <sheetData>
    <row r="1" spans="1:9" x14ac:dyDescent="0.25">
      <c r="F1" s="22" t="s">
        <v>102</v>
      </c>
      <c r="G1" s="22"/>
      <c r="H1" s="22"/>
      <c r="I1" s="22"/>
    </row>
    <row r="2" spans="1:9" x14ac:dyDescent="0.25">
      <c r="A2" s="31" t="s">
        <v>100</v>
      </c>
      <c r="B2" s="31"/>
      <c r="C2" s="31"/>
      <c r="D2" s="31"/>
      <c r="E2" s="31"/>
      <c r="F2" s="31"/>
      <c r="G2" s="31"/>
      <c r="H2" s="31"/>
      <c r="I2" s="31"/>
    </row>
    <row r="3" spans="1:9" ht="57" customHeight="1" x14ac:dyDescent="0.25">
      <c r="A3" s="32" t="s">
        <v>98</v>
      </c>
      <c r="B3" s="32"/>
      <c r="C3" s="32"/>
      <c r="D3" s="32"/>
      <c r="E3" s="32"/>
      <c r="F3" s="32"/>
      <c r="G3" s="32"/>
      <c r="H3" s="32"/>
      <c r="I3" s="32"/>
    </row>
    <row r="5" spans="1:9" ht="15.75" x14ac:dyDescent="0.25">
      <c r="A5" s="33" t="s">
        <v>0</v>
      </c>
      <c r="B5" s="33"/>
      <c r="C5" s="14">
        <v>3</v>
      </c>
      <c r="D5" s="15" t="s">
        <v>1</v>
      </c>
      <c r="E5" s="34" t="str">
        <f>VLOOKUP(C5,Szkoły!A3:B70,2,)</f>
        <v>os. Piastowskie 27</v>
      </c>
      <c r="F5" s="35"/>
      <c r="G5" s="35"/>
      <c r="H5" s="35"/>
      <c r="I5" s="36"/>
    </row>
    <row r="6" spans="1:9" ht="15.75" x14ac:dyDescent="0.25">
      <c r="A6" s="4"/>
      <c r="B6" s="4"/>
      <c r="C6" s="4"/>
      <c r="D6" s="4"/>
      <c r="E6" s="4"/>
      <c r="F6" s="4"/>
      <c r="G6" s="4"/>
      <c r="H6" s="4"/>
      <c r="I6" s="4"/>
    </row>
    <row r="7" spans="1:9" ht="15" customHeight="1" x14ac:dyDescent="0.25">
      <c r="A7" s="37" t="s">
        <v>82</v>
      </c>
      <c r="B7" s="37"/>
      <c r="C7" s="37"/>
      <c r="D7" s="37"/>
      <c r="E7" s="39">
        <v>2916.95</v>
      </c>
      <c r="F7" s="39"/>
      <c r="G7" s="39"/>
      <c r="H7" s="39"/>
      <c r="I7" s="39"/>
    </row>
    <row r="8" spans="1:9" ht="15.75" customHeight="1" x14ac:dyDescent="0.25">
      <c r="A8" s="37" t="s">
        <v>81</v>
      </c>
      <c r="B8" s="37"/>
      <c r="C8" s="37"/>
      <c r="D8" s="37"/>
      <c r="E8" s="38">
        <f>E7-F24-F33-F39</f>
        <v>2916.95</v>
      </c>
      <c r="F8" s="38"/>
      <c r="G8" s="38"/>
      <c r="H8" s="38"/>
      <c r="I8" s="38"/>
    </row>
    <row r="9" spans="1:9" ht="15.75" customHeight="1" x14ac:dyDescent="0.25">
      <c r="A9" s="5"/>
      <c r="B9" s="5"/>
      <c r="C9" s="5"/>
      <c r="D9" s="5"/>
      <c r="E9" s="6"/>
      <c r="F9" s="6"/>
      <c r="G9" s="6"/>
      <c r="H9" s="6"/>
      <c r="I9" s="6"/>
    </row>
    <row r="10" spans="1:9" x14ac:dyDescent="0.25">
      <c r="A10" s="29" t="s">
        <v>94</v>
      </c>
      <c r="B10" s="30"/>
      <c r="C10" s="30"/>
      <c r="D10" s="30"/>
      <c r="E10" s="30"/>
      <c r="F10" s="30"/>
      <c r="G10" s="30"/>
      <c r="H10" s="30"/>
      <c r="I10" s="30"/>
    </row>
    <row r="11" spans="1:9" ht="56.25" customHeight="1" x14ac:dyDescent="0.25">
      <c r="A11" s="26" t="s">
        <v>2</v>
      </c>
      <c r="B11" s="27"/>
      <c r="C11" s="28"/>
      <c r="D11" s="7" t="s">
        <v>4</v>
      </c>
      <c r="E11" s="7" t="s">
        <v>3</v>
      </c>
      <c r="F11" s="7" t="s">
        <v>5</v>
      </c>
      <c r="G11" s="26" t="s">
        <v>6</v>
      </c>
      <c r="H11" s="27"/>
      <c r="I11" s="28"/>
    </row>
    <row r="12" spans="1:9" x14ac:dyDescent="0.25">
      <c r="A12" s="23" t="s">
        <v>83</v>
      </c>
      <c r="B12" s="24"/>
      <c r="C12" s="25"/>
      <c r="D12" s="8"/>
      <c r="E12" s="9">
        <v>57.5</v>
      </c>
      <c r="F12" s="9">
        <f>D12*E12</f>
        <v>0</v>
      </c>
      <c r="G12" s="19"/>
      <c r="H12" s="20"/>
      <c r="I12" s="21"/>
    </row>
    <row r="13" spans="1:9" x14ac:dyDescent="0.25">
      <c r="A13" s="23" t="s">
        <v>84</v>
      </c>
      <c r="B13" s="24"/>
      <c r="C13" s="25"/>
      <c r="D13" s="8"/>
      <c r="E13" s="9">
        <v>13</v>
      </c>
      <c r="F13" s="9">
        <f t="shared" ref="F13:F22" si="0">D13*E13</f>
        <v>0</v>
      </c>
      <c r="G13" s="19"/>
      <c r="H13" s="20"/>
      <c r="I13" s="21"/>
    </row>
    <row r="14" spans="1:9" x14ac:dyDescent="0.25">
      <c r="A14" s="23" t="s">
        <v>85</v>
      </c>
      <c r="B14" s="24"/>
      <c r="C14" s="25"/>
      <c r="D14" s="8"/>
      <c r="E14" s="9">
        <v>34.619999999999997</v>
      </c>
      <c r="F14" s="9">
        <f t="shared" si="0"/>
        <v>0</v>
      </c>
      <c r="G14" s="19"/>
      <c r="H14" s="20"/>
      <c r="I14" s="21"/>
    </row>
    <row r="15" spans="1:9" x14ac:dyDescent="0.25">
      <c r="A15" s="23" t="s">
        <v>86</v>
      </c>
      <c r="B15" s="24"/>
      <c r="C15" s="25"/>
      <c r="D15" s="8"/>
      <c r="E15" s="9">
        <v>315.2</v>
      </c>
      <c r="F15" s="9">
        <f t="shared" si="0"/>
        <v>0</v>
      </c>
      <c r="G15" s="19"/>
      <c r="H15" s="20"/>
      <c r="I15" s="21"/>
    </row>
    <row r="16" spans="1:9" x14ac:dyDescent="0.25">
      <c r="A16" s="23" t="s">
        <v>87</v>
      </c>
      <c r="B16" s="24"/>
      <c r="C16" s="25"/>
      <c r="D16" s="8"/>
      <c r="E16" s="9">
        <v>18.350000000000001</v>
      </c>
      <c r="F16" s="9">
        <f t="shared" si="0"/>
        <v>0</v>
      </c>
      <c r="G16" s="19"/>
      <c r="H16" s="20"/>
      <c r="I16" s="21"/>
    </row>
    <row r="17" spans="1:9" x14ac:dyDescent="0.25">
      <c r="A17" s="23" t="s">
        <v>88</v>
      </c>
      <c r="B17" s="24"/>
      <c r="C17" s="25"/>
      <c r="D17" s="8"/>
      <c r="E17" s="9">
        <v>3.2</v>
      </c>
      <c r="F17" s="9">
        <f t="shared" si="0"/>
        <v>0</v>
      </c>
      <c r="G17" s="19"/>
      <c r="H17" s="20"/>
      <c r="I17" s="21"/>
    </row>
    <row r="18" spans="1:9" x14ac:dyDescent="0.25">
      <c r="A18" s="23" t="s">
        <v>89</v>
      </c>
      <c r="B18" s="24"/>
      <c r="C18" s="25"/>
      <c r="D18" s="8"/>
      <c r="E18" s="9">
        <v>16.3</v>
      </c>
      <c r="F18" s="9">
        <f t="shared" si="0"/>
        <v>0</v>
      </c>
      <c r="G18" s="19"/>
      <c r="H18" s="20"/>
      <c r="I18" s="21"/>
    </row>
    <row r="19" spans="1:9" x14ac:dyDescent="0.25">
      <c r="A19" s="23" t="s">
        <v>90</v>
      </c>
      <c r="B19" s="24"/>
      <c r="C19" s="25"/>
      <c r="D19" s="8"/>
      <c r="E19" s="9">
        <v>7</v>
      </c>
      <c r="F19" s="9">
        <f t="shared" si="0"/>
        <v>0</v>
      </c>
      <c r="G19" s="19"/>
      <c r="H19" s="20"/>
      <c r="I19" s="21"/>
    </row>
    <row r="20" spans="1:9" x14ac:dyDescent="0.25">
      <c r="A20" s="23" t="s">
        <v>91</v>
      </c>
      <c r="B20" s="24"/>
      <c r="C20" s="25"/>
      <c r="D20" s="8"/>
      <c r="E20" s="9">
        <v>9.35</v>
      </c>
      <c r="F20" s="9">
        <f t="shared" si="0"/>
        <v>0</v>
      </c>
      <c r="G20" s="19"/>
      <c r="H20" s="20"/>
      <c r="I20" s="21"/>
    </row>
    <row r="21" spans="1:9" x14ac:dyDescent="0.25">
      <c r="A21" s="23" t="s">
        <v>92</v>
      </c>
      <c r="B21" s="24"/>
      <c r="C21" s="25"/>
      <c r="D21" s="8"/>
      <c r="E21" s="9">
        <v>21.45</v>
      </c>
      <c r="F21" s="9">
        <f t="shared" si="0"/>
        <v>0</v>
      </c>
      <c r="G21" s="19"/>
      <c r="H21" s="20"/>
      <c r="I21" s="21"/>
    </row>
    <row r="22" spans="1:9" ht="15.75" customHeight="1" x14ac:dyDescent="0.25">
      <c r="A22" s="23" t="s">
        <v>93</v>
      </c>
      <c r="B22" s="24"/>
      <c r="C22" s="25"/>
      <c r="D22" s="8"/>
      <c r="E22" s="9">
        <v>16.25</v>
      </c>
      <c r="F22" s="9">
        <f t="shared" si="0"/>
        <v>0</v>
      </c>
      <c r="G22" s="19"/>
      <c r="H22" s="20"/>
      <c r="I22" s="21"/>
    </row>
    <row r="23" spans="1:9" ht="15.75" customHeight="1" x14ac:dyDescent="0.25">
      <c r="A23" s="23" t="s">
        <v>96</v>
      </c>
      <c r="B23" s="24"/>
      <c r="C23" s="25"/>
      <c r="D23" s="8"/>
      <c r="E23" s="9">
        <v>245</v>
      </c>
      <c r="F23" s="9">
        <f t="shared" ref="F23" si="1">D23*E23</f>
        <v>0</v>
      </c>
      <c r="G23" s="19"/>
      <c r="H23" s="20"/>
      <c r="I23" s="21"/>
    </row>
    <row r="24" spans="1:9" x14ac:dyDescent="0.25">
      <c r="A24" s="43" t="s">
        <v>7</v>
      </c>
      <c r="B24" s="44"/>
      <c r="C24" s="44"/>
      <c r="D24" s="44"/>
      <c r="E24" s="45"/>
      <c r="F24" s="10">
        <f>SUM(F12:F23)</f>
        <v>0</v>
      </c>
    </row>
    <row r="25" spans="1:9" x14ac:dyDescent="0.25">
      <c r="A25" s="11"/>
      <c r="B25" s="11"/>
      <c r="C25" s="11"/>
      <c r="D25" s="11"/>
      <c r="E25" s="11"/>
      <c r="F25" s="11"/>
    </row>
    <row r="26" spans="1:9" x14ac:dyDescent="0.25">
      <c r="A26" s="29" t="s">
        <v>95</v>
      </c>
      <c r="B26" s="30"/>
      <c r="C26" s="30"/>
      <c r="D26" s="30"/>
      <c r="E26" s="30"/>
      <c r="F26" s="30"/>
      <c r="G26" s="30"/>
      <c r="H26" s="30"/>
      <c r="I26" s="30"/>
    </row>
    <row r="27" spans="1:9" ht="56.25" customHeight="1" x14ac:dyDescent="0.25">
      <c r="A27" s="40" t="s">
        <v>2</v>
      </c>
      <c r="B27" s="40"/>
      <c r="C27" s="40"/>
      <c r="D27" s="7" t="s">
        <v>4</v>
      </c>
      <c r="E27" s="7" t="s">
        <v>3</v>
      </c>
      <c r="F27" s="7" t="s">
        <v>5</v>
      </c>
      <c r="G27" s="40" t="s">
        <v>6</v>
      </c>
      <c r="H27" s="40"/>
      <c r="I27" s="40"/>
    </row>
    <row r="28" spans="1:9" ht="45" customHeight="1" x14ac:dyDescent="0.25">
      <c r="A28" s="41"/>
      <c r="B28" s="41"/>
      <c r="C28" s="41"/>
      <c r="D28" s="8">
        <v>0</v>
      </c>
      <c r="E28" s="12">
        <v>0</v>
      </c>
      <c r="F28" s="9">
        <f t="shared" ref="F28:F32" si="2">D28*E28</f>
        <v>0</v>
      </c>
      <c r="G28" s="42" t="str">
        <f>IF(ISBLANK(A28),"Nie dotyczy","Uzupełnij dane")</f>
        <v>Nie dotyczy</v>
      </c>
      <c r="H28" s="42"/>
      <c r="I28" s="42"/>
    </row>
    <row r="29" spans="1:9" ht="45" customHeight="1" x14ac:dyDescent="0.25">
      <c r="A29" s="41"/>
      <c r="B29" s="41"/>
      <c r="C29" s="41"/>
      <c r="D29" s="8">
        <v>0</v>
      </c>
      <c r="E29" s="12">
        <v>0</v>
      </c>
      <c r="F29" s="9">
        <f t="shared" si="2"/>
        <v>0</v>
      </c>
      <c r="G29" s="42" t="str">
        <f>IF(ISBLANK(A29),"Nie dotyczy","Uzupełnij dane")</f>
        <v>Nie dotyczy</v>
      </c>
      <c r="H29" s="42"/>
      <c r="I29" s="42"/>
    </row>
    <row r="30" spans="1:9" ht="45" customHeight="1" x14ac:dyDescent="0.25">
      <c r="A30" s="41"/>
      <c r="B30" s="41"/>
      <c r="C30" s="41"/>
      <c r="D30" s="8">
        <v>0</v>
      </c>
      <c r="E30" s="12">
        <v>0</v>
      </c>
      <c r="F30" s="9">
        <f t="shared" si="2"/>
        <v>0</v>
      </c>
      <c r="G30" s="42" t="str">
        <f>IF(ISBLANK(A30),"Nie dotyczy","Uzupełnij dane")</f>
        <v>Nie dotyczy</v>
      </c>
      <c r="H30" s="42"/>
      <c r="I30" s="42"/>
    </row>
    <row r="31" spans="1:9" ht="45" customHeight="1" x14ac:dyDescent="0.25">
      <c r="A31" s="41"/>
      <c r="B31" s="41"/>
      <c r="C31" s="41"/>
      <c r="D31" s="8">
        <v>0</v>
      </c>
      <c r="E31" s="12">
        <v>0</v>
      </c>
      <c r="F31" s="9">
        <f t="shared" si="2"/>
        <v>0</v>
      </c>
      <c r="G31" s="42" t="str">
        <f>IF(ISBLANK(A31),"Nie dotyczy","Uzupełnij dane")</f>
        <v>Nie dotyczy</v>
      </c>
      <c r="H31" s="42"/>
      <c r="I31" s="42"/>
    </row>
    <row r="32" spans="1:9" ht="45" customHeight="1" x14ac:dyDescent="0.25">
      <c r="A32" s="41"/>
      <c r="B32" s="41"/>
      <c r="C32" s="41"/>
      <c r="D32" s="8">
        <v>0</v>
      </c>
      <c r="E32" s="12">
        <v>0</v>
      </c>
      <c r="F32" s="9">
        <f t="shared" si="2"/>
        <v>0</v>
      </c>
      <c r="G32" s="42" t="str">
        <f>IF(ISBLANK(A32),"Nie dotyczy","Uzupełnij dane")</f>
        <v>Nie dotyczy</v>
      </c>
      <c r="H32" s="42"/>
      <c r="I32" s="42"/>
    </row>
    <row r="33" spans="1:9" x14ac:dyDescent="0.25">
      <c r="A33" s="43" t="s">
        <v>7</v>
      </c>
      <c r="B33" s="44"/>
      <c r="C33" s="44"/>
      <c r="D33" s="44"/>
      <c r="E33" s="45"/>
      <c r="F33" s="13">
        <f>SUM(F28:F32)</f>
        <v>0</v>
      </c>
    </row>
    <row r="34" spans="1:9" x14ac:dyDescent="0.25">
      <c r="A34" s="11"/>
      <c r="B34" s="11"/>
      <c r="C34" s="11"/>
      <c r="D34" s="11"/>
      <c r="E34" s="11"/>
      <c r="F34" s="11"/>
    </row>
    <row r="35" spans="1:9" x14ac:dyDescent="0.25">
      <c r="A35" s="29" t="s">
        <v>101</v>
      </c>
      <c r="B35" s="30"/>
      <c r="C35" s="30"/>
      <c r="D35" s="30"/>
      <c r="E35" s="30"/>
      <c r="F35" s="30"/>
      <c r="G35" s="30"/>
      <c r="H35" s="30"/>
      <c r="I35" s="30"/>
    </row>
    <row r="36" spans="1:9" ht="28.5" customHeight="1" x14ac:dyDescent="0.25">
      <c r="A36" s="46" t="s">
        <v>103</v>
      </c>
      <c r="B36" s="47"/>
      <c r="C36" s="47"/>
      <c r="D36" s="47"/>
      <c r="E36" s="47"/>
      <c r="F36" s="47"/>
      <c r="G36" s="47"/>
      <c r="H36" s="47"/>
      <c r="I36" s="48"/>
    </row>
    <row r="37" spans="1:9" ht="74.25" customHeight="1" x14ac:dyDescent="0.25">
      <c r="A37" s="26" t="s">
        <v>99</v>
      </c>
      <c r="B37" s="27"/>
      <c r="C37" s="28"/>
      <c r="D37" s="7" t="s">
        <v>97</v>
      </c>
      <c r="E37" s="7" t="s">
        <v>3</v>
      </c>
      <c r="F37" s="7" t="s">
        <v>5</v>
      </c>
      <c r="G37" s="26" t="s">
        <v>6</v>
      </c>
      <c r="H37" s="27"/>
      <c r="I37" s="28"/>
    </row>
    <row r="38" spans="1:9" ht="32.25" customHeight="1" x14ac:dyDescent="0.25">
      <c r="A38" s="16"/>
      <c r="B38" s="17"/>
      <c r="C38" s="18"/>
      <c r="D38" s="8"/>
      <c r="E38" s="9">
        <v>24.47</v>
      </c>
      <c r="F38" s="9">
        <f>D38*E38</f>
        <v>0</v>
      </c>
      <c r="G38" s="19"/>
      <c r="H38" s="20"/>
      <c r="I38" s="21"/>
    </row>
    <row r="39" spans="1:9" x14ac:dyDescent="0.25">
      <c r="A39" s="43" t="s">
        <v>7</v>
      </c>
      <c r="B39" s="44"/>
      <c r="C39" s="44"/>
      <c r="D39" s="44"/>
      <c r="E39" s="45"/>
      <c r="F39" s="13">
        <f>SUM(F38:F38)</f>
        <v>0</v>
      </c>
    </row>
  </sheetData>
  <sheetProtection algorithmName="SHA-512" hashValue="8c7Su9lfdTnpg3faTrI3vArqTNu4mOrqDmElSHfsjkCQDEhmf8mc0MZbhphXHaJm97aedQcQkP0qflbpHBbZzQ==" saltValue="iwxRwZTno1uhK6tjIntW/A==" spinCount="100000" sheet="1" objects="1" scenarios="1"/>
  <mergeCells count="58">
    <mergeCell ref="A24:E24"/>
    <mergeCell ref="A33:E33"/>
    <mergeCell ref="A39:E39"/>
    <mergeCell ref="A36:I36"/>
    <mergeCell ref="A23:C23"/>
    <mergeCell ref="G23:I23"/>
    <mergeCell ref="A32:C32"/>
    <mergeCell ref="G32:I32"/>
    <mergeCell ref="A29:C29"/>
    <mergeCell ref="G29:I29"/>
    <mergeCell ref="A30:C30"/>
    <mergeCell ref="G30:I30"/>
    <mergeCell ref="A31:C31"/>
    <mergeCell ref="G31:I31"/>
    <mergeCell ref="A26:I26"/>
    <mergeCell ref="A27:C27"/>
    <mergeCell ref="G27:I27"/>
    <mergeCell ref="A28:C28"/>
    <mergeCell ref="G28:I28"/>
    <mergeCell ref="G37:I37"/>
    <mergeCell ref="A37:C37"/>
    <mergeCell ref="A35:I35"/>
    <mergeCell ref="A10:I10"/>
    <mergeCell ref="A2:I2"/>
    <mergeCell ref="A3:I3"/>
    <mergeCell ref="A5:B5"/>
    <mergeCell ref="E5:I5"/>
    <mergeCell ref="A8:D8"/>
    <mergeCell ref="E8:I8"/>
    <mergeCell ref="A7:D7"/>
    <mergeCell ref="E7:I7"/>
    <mergeCell ref="A11:C11"/>
    <mergeCell ref="G11:I11"/>
    <mergeCell ref="A12:C12"/>
    <mergeCell ref="G12:I12"/>
    <mergeCell ref="A13:C13"/>
    <mergeCell ref="G13:I13"/>
    <mergeCell ref="G14:I14"/>
    <mergeCell ref="A15:C15"/>
    <mergeCell ref="G15:I15"/>
    <mergeCell ref="A16:C16"/>
    <mergeCell ref="G16:I16"/>
    <mergeCell ref="A38:C38"/>
    <mergeCell ref="G38:I38"/>
    <mergeCell ref="F1:I1"/>
    <mergeCell ref="A20:C20"/>
    <mergeCell ref="G20:I20"/>
    <mergeCell ref="A21:C21"/>
    <mergeCell ref="G21:I21"/>
    <mergeCell ref="A22:C22"/>
    <mergeCell ref="G22:I22"/>
    <mergeCell ref="A17:C17"/>
    <mergeCell ref="G17:I17"/>
    <mergeCell ref="A18:C18"/>
    <mergeCell ref="G18:I18"/>
    <mergeCell ref="A19:C19"/>
    <mergeCell ref="G19:I19"/>
    <mergeCell ref="A14:C14"/>
  </mergeCells>
  <dataValidations xWindow="218" yWindow="371" count="2">
    <dataValidation type="textLength" errorStyle="information" operator="equal" allowBlank="1" showInputMessage="1" showErrorMessage="1" errorTitle="Uzupełnij dane" error="W polu uwagi wskaż przynajmniej 3 cechy sprzętu np. wymiary, waga, max obciążenie, tworzywo z którego jest wykonane, pozwalające na właściwe wyszukanie sprzętu na rynku." promptTitle="Uwaga!!" prompt="Wskaż nazwę sprzętu, jego ilość oraz cenę jednostkową brutto. Po wypełnieniu w polu Uwagi wskaż przynajmniej 3 cechy produktu, np. wymiary, waga, max obciążenie, tworzywo, pozwalające wyszukać sprzęt." sqref="A28:C32">
      <formula1>1</formula1>
    </dataValidation>
    <dataValidation type="custom" allowBlank="1" showInputMessage="1" showErrorMessage="1" errorTitle="Uwaga!" error="Cena jednostkowa brutto wszystkich produktów i zajęć korekcyjnych przemnożona przez liczbę sztuk wszystkich produktówi zajęć korekcyjnych daje wartość większą niż środki do wykorzystania przez szkołę._x000a__x000a_Popraw dane!" sqref="D28:D32 D38 D12:D23">
      <formula1>($F$24+$F$33+$F$39)&lt;=$E$7</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xWindow="218" yWindow="371" count="1">
        <x14:dataValidation type="list" allowBlank="1" showInputMessage="1" showErrorMessage="1" errorTitle="Błąd" error="Nie wybrano numeru szkoły lub wpisano błędny numer szkoły. Skorzystaj z dostępnej listy rozwijanej." promptTitle="Wybierz numer szkoły" prompt="Aby przejść do wypełnienia formularza wybierz numer szkoły z listy rozwijanej.">
          <x14:formula1>
            <xm:f>Szkoły!$A$3:$A$70</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0"/>
  <sheetViews>
    <sheetView topLeftCell="A50" workbookViewId="0">
      <selection activeCell="B2" sqref="A2:B70"/>
    </sheetView>
  </sheetViews>
  <sheetFormatPr defaultRowHeight="15" x14ac:dyDescent="0.25"/>
  <cols>
    <col min="1" max="1" width="13.28515625" bestFit="1" customWidth="1"/>
    <col min="2" max="2" width="27.85546875" bestFit="1" customWidth="1"/>
  </cols>
  <sheetData>
    <row r="2" spans="1:2" ht="25.5" x14ac:dyDescent="0.25">
      <c r="A2" s="1" t="s">
        <v>8</v>
      </c>
      <c r="B2" s="1" t="s">
        <v>9</v>
      </c>
    </row>
    <row r="3" spans="1:2" x14ac:dyDescent="0.25">
      <c r="A3" s="1">
        <v>3</v>
      </c>
      <c r="B3" s="2" t="s">
        <v>10</v>
      </c>
    </row>
    <row r="4" spans="1:2" x14ac:dyDescent="0.25">
      <c r="A4" s="1">
        <v>4</v>
      </c>
      <c r="B4" s="2" t="s">
        <v>11</v>
      </c>
    </row>
    <row r="5" spans="1:2" x14ac:dyDescent="0.25">
      <c r="A5" s="1">
        <v>5</v>
      </c>
      <c r="B5" s="2" t="s">
        <v>12</v>
      </c>
    </row>
    <row r="6" spans="1:2" x14ac:dyDescent="0.25">
      <c r="A6" s="1">
        <v>6</v>
      </c>
      <c r="B6" s="2" t="s">
        <v>13</v>
      </c>
    </row>
    <row r="7" spans="1:2" x14ac:dyDescent="0.25">
      <c r="A7" s="1">
        <v>7</v>
      </c>
      <c r="B7" s="2" t="s">
        <v>14</v>
      </c>
    </row>
    <row r="8" spans="1:2" x14ac:dyDescent="0.25">
      <c r="A8" s="1">
        <v>9</v>
      </c>
      <c r="B8" s="2" t="s">
        <v>15</v>
      </c>
    </row>
    <row r="9" spans="1:2" x14ac:dyDescent="0.25">
      <c r="A9" s="1">
        <v>10</v>
      </c>
      <c r="B9" s="2" t="s">
        <v>16</v>
      </c>
    </row>
    <row r="10" spans="1:2" x14ac:dyDescent="0.25">
      <c r="A10" s="1">
        <v>11</v>
      </c>
      <c r="B10" s="2" t="s">
        <v>17</v>
      </c>
    </row>
    <row r="11" spans="1:2" x14ac:dyDescent="0.25">
      <c r="A11" s="1">
        <v>12</v>
      </c>
      <c r="B11" s="2" t="s">
        <v>18</v>
      </c>
    </row>
    <row r="12" spans="1:2" x14ac:dyDescent="0.25">
      <c r="A12" s="1">
        <v>13</v>
      </c>
      <c r="B12" s="2" t="s">
        <v>19</v>
      </c>
    </row>
    <row r="13" spans="1:2" x14ac:dyDescent="0.25">
      <c r="A13" s="1">
        <v>14</v>
      </c>
      <c r="B13" s="2" t="s">
        <v>20</v>
      </c>
    </row>
    <row r="14" spans="1:2" x14ac:dyDescent="0.25">
      <c r="A14" s="1">
        <v>15</v>
      </c>
      <c r="B14" s="2" t="s">
        <v>21</v>
      </c>
    </row>
    <row r="15" spans="1:2" x14ac:dyDescent="0.25">
      <c r="A15" s="1">
        <v>17</v>
      </c>
      <c r="B15" s="2" t="s">
        <v>22</v>
      </c>
    </row>
    <row r="16" spans="1:2" x14ac:dyDescent="0.25">
      <c r="A16" s="1">
        <v>18</v>
      </c>
      <c r="B16" s="2" t="s">
        <v>23</v>
      </c>
    </row>
    <row r="17" spans="1:2" x14ac:dyDescent="0.25">
      <c r="A17" s="1">
        <v>19</v>
      </c>
      <c r="B17" s="2" t="s">
        <v>24</v>
      </c>
    </row>
    <row r="18" spans="1:2" x14ac:dyDescent="0.25">
      <c r="A18" s="1">
        <v>20</v>
      </c>
      <c r="B18" s="2" t="s">
        <v>25</v>
      </c>
    </row>
    <row r="19" spans="1:2" x14ac:dyDescent="0.25">
      <c r="A19" s="1">
        <v>21</v>
      </c>
      <c r="B19" s="2" t="s">
        <v>26</v>
      </c>
    </row>
    <row r="20" spans="1:2" x14ac:dyDescent="0.25">
      <c r="A20" s="1">
        <v>22</v>
      </c>
      <c r="B20" s="2" t="s">
        <v>27</v>
      </c>
    </row>
    <row r="21" spans="1:2" x14ac:dyDescent="0.25">
      <c r="A21" s="1">
        <v>23</v>
      </c>
      <c r="B21" s="2" t="s">
        <v>28</v>
      </c>
    </row>
    <row r="22" spans="1:2" x14ac:dyDescent="0.25">
      <c r="A22" s="1">
        <v>25</v>
      </c>
      <c r="B22" s="2" t="s">
        <v>29</v>
      </c>
    </row>
    <row r="23" spans="1:2" x14ac:dyDescent="0.25">
      <c r="A23" s="1">
        <v>26</v>
      </c>
      <c r="B23" s="2" t="s">
        <v>30</v>
      </c>
    </row>
    <row r="24" spans="1:2" x14ac:dyDescent="0.25">
      <c r="A24" s="1">
        <v>27</v>
      </c>
      <c r="B24" s="2" t="s">
        <v>31</v>
      </c>
    </row>
    <row r="25" spans="1:2" x14ac:dyDescent="0.25">
      <c r="A25" s="1">
        <v>28</v>
      </c>
      <c r="B25" s="2" t="s">
        <v>32</v>
      </c>
    </row>
    <row r="26" spans="1:2" x14ac:dyDescent="0.25">
      <c r="A26" s="1">
        <v>29</v>
      </c>
      <c r="B26" s="2" t="s">
        <v>33</v>
      </c>
    </row>
    <row r="27" spans="1:2" x14ac:dyDescent="0.25">
      <c r="A27" s="1">
        <v>34</v>
      </c>
      <c r="B27" s="2" t="s">
        <v>34</v>
      </c>
    </row>
    <row r="28" spans="1:2" x14ac:dyDescent="0.25">
      <c r="A28" s="1">
        <v>35</v>
      </c>
      <c r="B28" s="2" t="s">
        <v>35</v>
      </c>
    </row>
    <row r="29" spans="1:2" x14ac:dyDescent="0.25">
      <c r="A29" s="1">
        <v>36</v>
      </c>
      <c r="B29" s="2" t="s">
        <v>36</v>
      </c>
    </row>
    <row r="30" spans="1:2" x14ac:dyDescent="0.25">
      <c r="A30" s="1">
        <v>38</v>
      </c>
      <c r="B30" s="2" t="s">
        <v>37</v>
      </c>
    </row>
    <row r="31" spans="1:2" x14ac:dyDescent="0.25">
      <c r="A31" s="1">
        <v>40</v>
      </c>
      <c r="B31" s="2" t="s">
        <v>38</v>
      </c>
    </row>
    <row r="32" spans="1:2" x14ac:dyDescent="0.25">
      <c r="A32" s="1">
        <v>42</v>
      </c>
      <c r="B32" s="2" t="s">
        <v>39</v>
      </c>
    </row>
    <row r="33" spans="1:2" x14ac:dyDescent="0.25">
      <c r="A33" s="1">
        <v>45</v>
      </c>
      <c r="B33" s="2" t="s">
        <v>40</v>
      </c>
    </row>
    <row r="34" spans="1:2" x14ac:dyDescent="0.25">
      <c r="A34" s="1">
        <v>46</v>
      </c>
      <c r="B34" s="2" t="s">
        <v>41</v>
      </c>
    </row>
    <row r="35" spans="1:2" x14ac:dyDescent="0.25">
      <c r="A35" s="1">
        <v>48</v>
      </c>
      <c r="B35" s="2" t="s">
        <v>42</v>
      </c>
    </row>
    <row r="36" spans="1:2" x14ac:dyDescent="0.25">
      <c r="A36" s="1">
        <v>50</v>
      </c>
      <c r="B36" s="2" t="s">
        <v>43</v>
      </c>
    </row>
    <row r="37" spans="1:2" x14ac:dyDescent="0.25">
      <c r="A37" s="1">
        <v>51</v>
      </c>
      <c r="B37" s="2" t="s">
        <v>44</v>
      </c>
    </row>
    <row r="38" spans="1:2" x14ac:dyDescent="0.25">
      <c r="A38" s="1">
        <v>53</v>
      </c>
      <c r="B38" s="2" t="s">
        <v>45</v>
      </c>
    </row>
    <row r="39" spans="1:2" x14ac:dyDescent="0.25">
      <c r="A39" s="1">
        <v>54</v>
      </c>
      <c r="B39" s="2" t="s">
        <v>46</v>
      </c>
    </row>
    <row r="40" spans="1:2" x14ac:dyDescent="0.25">
      <c r="A40" s="1">
        <v>55</v>
      </c>
      <c r="B40" s="2" t="s">
        <v>47</v>
      </c>
    </row>
    <row r="41" spans="1:2" x14ac:dyDescent="0.25">
      <c r="A41" s="1">
        <v>56</v>
      </c>
      <c r="B41" s="2" t="s">
        <v>48</v>
      </c>
    </row>
    <row r="42" spans="1:2" x14ac:dyDescent="0.25">
      <c r="A42" s="1">
        <v>57</v>
      </c>
      <c r="B42" s="2" t="s">
        <v>49</v>
      </c>
    </row>
    <row r="43" spans="1:2" x14ac:dyDescent="0.25">
      <c r="A43" s="1">
        <v>58</v>
      </c>
      <c r="B43" s="2" t="s">
        <v>50</v>
      </c>
    </row>
    <row r="44" spans="1:2" x14ac:dyDescent="0.25">
      <c r="A44" s="1">
        <v>59</v>
      </c>
      <c r="B44" s="2" t="s">
        <v>51</v>
      </c>
    </row>
    <row r="45" spans="1:2" x14ac:dyDescent="0.25">
      <c r="A45" s="1">
        <v>60</v>
      </c>
      <c r="B45" s="2" t="s">
        <v>52</v>
      </c>
    </row>
    <row r="46" spans="1:2" x14ac:dyDescent="0.25">
      <c r="A46" s="1">
        <v>63</v>
      </c>
      <c r="B46" s="2" t="s">
        <v>53</v>
      </c>
    </row>
    <row r="47" spans="1:2" x14ac:dyDescent="0.25">
      <c r="A47" s="1">
        <v>64</v>
      </c>
      <c r="B47" s="2" t="s">
        <v>54</v>
      </c>
    </row>
    <row r="48" spans="1:2" x14ac:dyDescent="0.25">
      <c r="A48" s="1">
        <v>65</v>
      </c>
      <c r="B48" s="2" t="s">
        <v>55</v>
      </c>
    </row>
    <row r="49" spans="1:2" x14ac:dyDescent="0.25">
      <c r="A49" s="1">
        <v>66</v>
      </c>
      <c r="B49" s="2" t="s">
        <v>56</v>
      </c>
    </row>
    <row r="50" spans="1:2" x14ac:dyDescent="0.25">
      <c r="A50" s="1">
        <v>68</v>
      </c>
      <c r="B50" s="2" t="s">
        <v>57</v>
      </c>
    </row>
    <row r="51" spans="1:2" x14ac:dyDescent="0.25">
      <c r="A51" s="1">
        <v>69</v>
      </c>
      <c r="B51" s="2" t="s">
        <v>58</v>
      </c>
    </row>
    <row r="52" spans="1:2" x14ac:dyDescent="0.25">
      <c r="A52" s="1">
        <v>70</v>
      </c>
      <c r="B52" s="2" t="s">
        <v>59</v>
      </c>
    </row>
    <row r="53" spans="1:2" x14ac:dyDescent="0.25">
      <c r="A53" s="1">
        <v>71</v>
      </c>
      <c r="B53" s="2" t="s">
        <v>60</v>
      </c>
    </row>
    <row r="54" spans="1:2" x14ac:dyDescent="0.25">
      <c r="A54" s="1">
        <v>74</v>
      </c>
      <c r="B54" s="2" t="s">
        <v>61</v>
      </c>
    </row>
    <row r="55" spans="1:2" x14ac:dyDescent="0.25">
      <c r="A55" s="1">
        <v>75</v>
      </c>
      <c r="B55" s="2" t="s">
        <v>62</v>
      </c>
    </row>
    <row r="56" spans="1:2" x14ac:dyDescent="0.25">
      <c r="A56" s="1">
        <v>77</v>
      </c>
      <c r="B56" s="2" t="s">
        <v>63</v>
      </c>
    </row>
    <row r="57" spans="1:2" x14ac:dyDescent="0.25">
      <c r="A57" s="1">
        <v>78</v>
      </c>
      <c r="B57" s="2" t="s">
        <v>64</v>
      </c>
    </row>
    <row r="58" spans="1:2" x14ac:dyDescent="0.25">
      <c r="A58" s="1">
        <v>79</v>
      </c>
      <c r="B58" s="2" t="s">
        <v>65</v>
      </c>
    </row>
    <row r="59" spans="1:2" x14ac:dyDescent="0.25">
      <c r="A59" s="1">
        <v>80</v>
      </c>
      <c r="B59" s="2" t="s">
        <v>66</v>
      </c>
    </row>
    <row r="60" spans="1:2" x14ac:dyDescent="0.25">
      <c r="A60" s="1">
        <v>82</v>
      </c>
      <c r="B60" s="2" t="s">
        <v>67</v>
      </c>
    </row>
    <row r="61" spans="1:2" x14ac:dyDescent="0.25">
      <c r="A61" s="1">
        <v>83</v>
      </c>
      <c r="B61" s="2" t="s">
        <v>68</v>
      </c>
    </row>
    <row r="62" spans="1:2" x14ac:dyDescent="0.25">
      <c r="A62" s="1">
        <v>84</v>
      </c>
      <c r="B62" s="2" t="s">
        <v>69</v>
      </c>
    </row>
    <row r="63" spans="1:2" x14ac:dyDescent="0.25">
      <c r="A63" s="1">
        <v>85</v>
      </c>
      <c r="B63" s="2" t="s">
        <v>70</v>
      </c>
    </row>
    <row r="64" spans="1:2" x14ac:dyDescent="0.25">
      <c r="A64" s="1">
        <v>87</v>
      </c>
      <c r="B64" s="2" t="s">
        <v>71</v>
      </c>
    </row>
    <row r="65" spans="1:2" x14ac:dyDescent="0.25">
      <c r="A65" s="1">
        <v>88</v>
      </c>
      <c r="B65" s="2" t="s">
        <v>72</v>
      </c>
    </row>
    <row r="66" spans="1:2" x14ac:dyDescent="0.25">
      <c r="A66" s="1">
        <v>89</v>
      </c>
      <c r="B66" s="2" t="s">
        <v>73</v>
      </c>
    </row>
    <row r="67" spans="1:2" x14ac:dyDescent="0.25">
      <c r="A67" s="1">
        <v>90</v>
      </c>
      <c r="B67" s="2" t="s">
        <v>74</v>
      </c>
    </row>
    <row r="68" spans="1:2" x14ac:dyDescent="0.25">
      <c r="A68" s="1" t="s">
        <v>75</v>
      </c>
      <c r="B68" s="2" t="s">
        <v>76</v>
      </c>
    </row>
    <row r="69" spans="1:2" x14ac:dyDescent="0.25">
      <c r="A69" s="1" t="s">
        <v>77</v>
      </c>
      <c r="B69" s="2" t="s">
        <v>78</v>
      </c>
    </row>
    <row r="70" spans="1:2" x14ac:dyDescent="0.25">
      <c r="A70" s="1" t="s">
        <v>79</v>
      </c>
      <c r="B70" s="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Zapotrzebowanie</vt:lpstr>
      <vt:lpstr>Szkoły</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M.Krystkowiak</dc:creator>
  <cp:lastModifiedBy>M.Krystkowiak</cp:lastModifiedBy>
  <cp:lastPrinted>2016-06-08T20:48:57Z</cp:lastPrinted>
  <dcterms:created xsi:type="dcterms:W3CDTF">2016-05-22T19:22:11Z</dcterms:created>
  <dcterms:modified xsi:type="dcterms:W3CDTF">2016-06-08T21:02:18Z</dcterms:modified>
</cp:coreProperties>
</file>