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2"/>
  </bookViews>
  <sheets>
    <sheet name="Status" sheetId="1" r:id="rId1"/>
    <sheet name="Finanse " sheetId="2" r:id="rId2"/>
    <sheet name="Harmonogram " sheetId="3" r:id="rId3"/>
  </sheets>
  <definedNames>
    <definedName name="_xlfn.IFERROR" hidden="1">#NAME?</definedName>
    <definedName name="_xlnm.Print_Area" localSheetId="2">'Harmonogram '!$A$1:$AB$51</definedName>
  </definedNames>
  <calcPr fullCalcOnLoad="1"/>
</workbook>
</file>

<file path=xl/sharedStrings.xml><?xml version="1.0" encoding="utf-8"?>
<sst xmlns="http://schemas.openxmlformats.org/spreadsheetml/2006/main" count="229" uniqueCount="130">
  <si>
    <t>Nazwa zadania i nr:</t>
  </si>
  <si>
    <t>Łączne nakłady finansowe WPF:</t>
  </si>
  <si>
    <t>limit 2016</t>
  </si>
  <si>
    <t>limit 2017</t>
  </si>
  <si>
    <t>Wskazanie do Realizacji</t>
  </si>
  <si>
    <t>Etapy/kamienie milowe</t>
  </si>
  <si>
    <t>2016 r.</t>
  </si>
  <si>
    <t>ZAWARTE UMOWY W RAMACH ZADANIA</t>
  </si>
  <si>
    <r>
      <t xml:space="preserve">Realizacja </t>
    </r>
    <r>
      <rPr>
        <b/>
        <sz val="11"/>
        <color indexed="8"/>
        <rFont val="Calibri"/>
        <family val="2"/>
      </rPr>
      <t>w latach poprzednich</t>
    </r>
  </si>
  <si>
    <t>Łącznie zrealizowany kontrakt od początku (%)</t>
  </si>
  <si>
    <t>Wskazanie do realizacji PIM</t>
  </si>
  <si>
    <t xml:space="preserve">styczeń </t>
  </si>
  <si>
    <t>luty</t>
  </si>
  <si>
    <t>marzec</t>
  </si>
  <si>
    <t>kwiecień</t>
  </si>
  <si>
    <t xml:space="preserve">maj </t>
  </si>
  <si>
    <t>czerwiec</t>
  </si>
  <si>
    <t>lipiec</t>
  </si>
  <si>
    <t>sierpień</t>
  </si>
  <si>
    <t>wrzesień</t>
  </si>
  <si>
    <t xml:space="preserve">październik </t>
  </si>
  <si>
    <t>listopad</t>
  </si>
  <si>
    <t>grudzień</t>
  </si>
  <si>
    <t>Ogółem 2016 r.</t>
  </si>
  <si>
    <t>Ujęcie kwartalne 2016 r.</t>
  </si>
  <si>
    <t>Umowa</t>
  </si>
  <si>
    <t>Kontrahent</t>
  </si>
  <si>
    <t xml:space="preserve">Kwota </t>
  </si>
  <si>
    <t>Data zawarcia</t>
  </si>
  <si>
    <t>Termin realizacji</t>
  </si>
  <si>
    <t>Data wykonania</t>
  </si>
  <si>
    <t>Realizacja Umowy 2016 r. (wg wartości głównej)</t>
  </si>
  <si>
    <t>Kwota</t>
  </si>
  <si>
    <t>Reliazacja Umowy (wartość główna) (%)</t>
  </si>
  <si>
    <t xml:space="preserve">I kwartał </t>
  </si>
  <si>
    <t>II kwartał</t>
  </si>
  <si>
    <t>III kwartał</t>
  </si>
  <si>
    <t>IV kwartał</t>
  </si>
  <si>
    <t>Umowna (główna)</t>
  </si>
  <si>
    <t>ŁĄCZNIE</t>
  </si>
  <si>
    <t>Podsumowanie etapu</t>
  </si>
  <si>
    <t>Podsumowanie 2016 r: (łącznie)</t>
  </si>
  <si>
    <t>Wskaźnik wykonania planu 2016 r.(%):</t>
  </si>
  <si>
    <t>Podsumowanie 2016 r. (WPF)</t>
  </si>
  <si>
    <t>2017 r.</t>
  </si>
  <si>
    <t>01 Prace Projektowe</t>
  </si>
  <si>
    <t xml:space="preserve">02 Roboty budowlane </t>
  </si>
  <si>
    <t>03 Uregulowania terenowo prawne</t>
  </si>
  <si>
    <t>04 Zakup sprzętu/wyposażenia</t>
  </si>
  <si>
    <t>05 Promocja i informacja</t>
  </si>
  <si>
    <t>06 Inwestorstwo zastępcze</t>
  </si>
  <si>
    <t>07 Nadzór nad realizacją Projektu</t>
  </si>
  <si>
    <t>Lp</t>
  </si>
  <si>
    <t>Etap</t>
  </si>
  <si>
    <t>rok</t>
  </si>
  <si>
    <t>msc.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</si>
  <si>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</si>
  <si>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</si>
  <si>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</si>
  <si>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</si>
  <si>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</si>
  <si>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</si>
  <si>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</si>
  <si>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</si>
  <si>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</si>
  <si>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</si>
  <si>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</si>
  <si>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</si>
  <si>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1.</t>
  </si>
  <si>
    <t>Analiza i aktualizacja dokumentacji</t>
  </si>
  <si>
    <t>Plan</t>
  </si>
  <si>
    <t>Prognoza</t>
  </si>
  <si>
    <t>Realizacja</t>
  </si>
  <si>
    <t>2.</t>
  </si>
  <si>
    <t>Przygotowanie dokumentacji przetargowej</t>
  </si>
  <si>
    <t>3.</t>
  </si>
  <si>
    <t>Przetarg na Wykonawstwo</t>
  </si>
  <si>
    <t>4.</t>
  </si>
  <si>
    <t>Podpisanie umowy z Wykonawcą</t>
  </si>
  <si>
    <t>5.</t>
  </si>
  <si>
    <t>6.</t>
  </si>
  <si>
    <t>Podpisanie umowy z Inżynierem</t>
  </si>
  <si>
    <t>7.</t>
  </si>
  <si>
    <t>Postępowanie na wybór nadzoru autorskiego</t>
  </si>
  <si>
    <t>8.</t>
  </si>
  <si>
    <t>Podpisanie umowy z nadzorem autorskim</t>
  </si>
  <si>
    <t>9.</t>
  </si>
  <si>
    <t>Przekazanie Wykonawcy placu budowy</t>
  </si>
  <si>
    <t>10.</t>
  </si>
  <si>
    <t>Realizacja robót budowlanych</t>
  </si>
  <si>
    <t>11.</t>
  </si>
  <si>
    <t>Rozliczenie zadania</t>
  </si>
  <si>
    <t>Oznaczenia</t>
  </si>
  <si>
    <t>plan inwestycji</t>
  </si>
  <si>
    <t>prognozowana realizacja zadania</t>
  </si>
  <si>
    <t>zakres zrealizowany bez opóźnienia</t>
  </si>
  <si>
    <t>zakres opóźniony lub zagrożony opóźnieniem</t>
  </si>
  <si>
    <t xml:space="preserve">Wskazanie </t>
  </si>
  <si>
    <t>Ryzyka oraz podjęte/planowane do podjęcia działania naprawcze</t>
  </si>
  <si>
    <t>WPF</t>
  </si>
  <si>
    <t>Nazwa inwestycji</t>
  </si>
  <si>
    <t>Stan na dzień….</t>
  </si>
  <si>
    <r>
      <t>Status Inwestycji</t>
    </r>
    <r>
      <rPr>
        <u val="single"/>
        <sz val="11"/>
        <color indexed="8"/>
        <rFont val="Calibri"/>
        <family val="2"/>
      </rPr>
      <t xml:space="preserve"> na dzień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….. r.</t>
    </r>
  </si>
  <si>
    <t xml:space="preserve">Nazwa zadania: 
Nr zadania: </t>
  </si>
  <si>
    <t xml:space="preserve">UWAGA - Spółka raportuje wszystkie pozycje( plan, prognoza, realizacja ) opierając się na  dacie płatności faktury od wykonawcy zgodnie z zapisami umowy </t>
  </si>
  <si>
    <r>
      <t xml:space="preserve">        </t>
    </r>
    <r>
      <rPr>
        <b/>
        <sz val="11"/>
        <color indexed="8"/>
        <rFont val="Calibri"/>
        <family val="2"/>
      </rPr>
      <t>Do pozycji "realizacja" wpisane są tylko wartości wynikające z faktur przekazanych do dysponentów</t>
    </r>
  </si>
  <si>
    <t xml:space="preserve">Plan - wydatki  </t>
  </si>
  <si>
    <t>Prognoza - wydatki</t>
  </si>
  <si>
    <t xml:space="preserve">Realizacja - wydatki </t>
  </si>
  <si>
    <t>Plan(limit)2016r.</t>
  </si>
  <si>
    <t>Prognoza(limit)2016r.</t>
  </si>
  <si>
    <t>Rożnica limit 2016r.</t>
  </si>
  <si>
    <t>Podsumowanie 2016r.</t>
  </si>
  <si>
    <t>Plan wydatki</t>
  </si>
  <si>
    <t>Prognoza wydatki</t>
  </si>
  <si>
    <t>Realizacja wydatki</t>
  </si>
  <si>
    <t xml:space="preserve">Plan(limit) 2016 r. </t>
  </si>
  <si>
    <t>Wskaźnik kontrolujący odchylenia w planie  2016r. (%)</t>
  </si>
  <si>
    <t>Informacja o finansowym stanie zadania inwestycyjnego</t>
  </si>
  <si>
    <t>Realizacja 2016r.</t>
  </si>
  <si>
    <t>Różnica (WPF-Realizacja)</t>
  </si>
  <si>
    <t>Różnica (WPF-Plan)</t>
  </si>
  <si>
    <t>Różnica (WPF-Prognoza)</t>
  </si>
  <si>
    <t xml:space="preserve">Prognoza 2016 r. </t>
  </si>
  <si>
    <t>Postępowanie na wybór Inżyniera</t>
  </si>
  <si>
    <t>12.</t>
  </si>
  <si>
    <t>13.</t>
  </si>
  <si>
    <t>Postępowanie na wybór inspektora nadzoru</t>
  </si>
  <si>
    <t>Podpisanie umowy z inspektorem nadzoru</t>
  </si>
  <si>
    <t>`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</si>
</sst>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u val="single"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CE"/>
      <family val="0"/>
    </font>
    <font>
      <b/>
      <u val="single"/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medium"/>
      <top style="thick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Dashed"/>
      <bottom style="thin"/>
    </border>
    <border>
      <left style="thin"/>
      <right style="thin"/>
      <top style="mediumDashed"/>
      <bottom style="thin"/>
    </border>
    <border>
      <left style="medium"/>
      <right style="thin"/>
      <top style="mediumDashed"/>
      <bottom style="thin"/>
    </border>
    <border>
      <left style="thin"/>
      <right style="medium"/>
      <top style="mediumDashed"/>
      <bottom style="thin"/>
    </border>
    <border>
      <left style="thin"/>
      <right/>
      <top style="mediumDashed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Dashed"/>
      <bottom/>
    </border>
    <border>
      <left style="thin"/>
      <right/>
      <top style="mediumDashed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dotted"/>
      <top/>
      <bottom style="medium"/>
    </border>
    <border>
      <left style="dotted"/>
      <right style="dotted"/>
      <top/>
      <bottom style="medium"/>
    </border>
    <border>
      <left style="dotted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/>
      <bottom style="medium"/>
    </border>
    <border>
      <left/>
      <right style="medium"/>
      <top style="thick"/>
      <bottom/>
    </border>
    <border>
      <left style="medium"/>
      <right/>
      <top style="thick"/>
      <bottom style="thin"/>
    </border>
    <border>
      <left/>
      <right/>
      <top style="thick"/>
      <bottom style="thin"/>
    </border>
    <border>
      <left/>
      <right style="medium"/>
      <top style="thick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Dashed"/>
      <bottom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 style="thin"/>
      <bottom style="thick"/>
    </border>
    <border>
      <left/>
      <right style="medium"/>
      <top style="thin"/>
      <bottom style="thick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/>
      <right style="medium"/>
      <top style="thin"/>
      <bottom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mediumDashed"/>
      <bottom/>
    </border>
    <border>
      <left style="thin"/>
      <right style="medium"/>
      <top style="mediumDashed"/>
      <bottom/>
    </border>
    <border>
      <left/>
      <right/>
      <top style="mediumDashed"/>
      <bottom style="thin"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41" fillId="27" borderId="1" applyNumberFormat="0" applyAlignment="0" applyProtection="0"/>
    <xf numFmtId="9" fontId="7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" fillId="31" borderId="9" applyNumberFormat="0" applyFont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8">
    <xf numFmtId="0" fontId="0" fillId="0" borderId="0" xfId="0" applyFont="1" applyAlignment="1">
      <alignment/>
    </xf>
    <xf numFmtId="0" fontId="8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4" fontId="0" fillId="0" borderId="19" xfId="0" applyNumberForma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/>
    </xf>
    <xf numFmtId="4" fontId="0" fillId="0" borderId="21" xfId="0" applyNumberFormat="1" applyBorder="1" applyAlignment="1">
      <alignment/>
    </xf>
    <xf numFmtId="10" fontId="0" fillId="0" borderId="20" xfId="0" applyNumberFormat="1" applyBorder="1" applyAlignment="1">
      <alignment/>
    </xf>
    <xf numFmtId="0" fontId="0" fillId="0" borderId="22" xfId="0" applyBorder="1" applyAlignment="1">
      <alignment/>
    </xf>
    <xf numFmtId="0" fontId="0" fillId="33" borderId="23" xfId="0" applyFont="1" applyFill="1" applyBorder="1" applyAlignment="1">
      <alignment/>
    </xf>
    <xf numFmtId="4" fontId="0" fillId="33" borderId="24" xfId="0" applyNumberFormat="1" applyFont="1" applyFill="1" applyBorder="1" applyAlignment="1">
      <alignment/>
    </xf>
    <xf numFmtId="4" fontId="0" fillId="33" borderId="24" xfId="0" applyNumberFormat="1" applyFont="1" applyFill="1" applyBorder="1" applyAlignment="1">
      <alignment vertical="center"/>
    </xf>
    <xf numFmtId="4" fontId="0" fillId="33" borderId="25" xfId="0" applyNumberFormat="1" applyFont="1" applyFill="1" applyBorder="1" applyAlignment="1">
      <alignment/>
    </xf>
    <xf numFmtId="4" fontId="0" fillId="33" borderId="22" xfId="0" applyNumberFormat="1" applyFont="1" applyFill="1" applyBorder="1" applyAlignment="1">
      <alignment/>
    </xf>
    <xf numFmtId="4" fontId="0" fillId="33" borderId="26" xfId="0" applyNumberFormat="1" applyFill="1" applyBorder="1" applyAlignment="1">
      <alignment/>
    </xf>
    <xf numFmtId="4" fontId="0" fillId="33" borderId="24" xfId="0" applyNumberFormat="1" applyFill="1" applyBorder="1" applyAlignment="1">
      <alignment/>
    </xf>
    <xf numFmtId="4" fontId="0" fillId="33" borderId="27" xfId="0" applyNumberFormat="1" applyFill="1" applyBorder="1" applyAlignment="1">
      <alignment/>
    </xf>
    <xf numFmtId="4" fontId="0" fillId="0" borderId="25" xfId="0" applyNumberFormat="1" applyBorder="1" applyAlignment="1">
      <alignment horizontal="center" vertical="center"/>
    </xf>
    <xf numFmtId="10" fontId="0" fillId="0" borderId="28" xfId="0" applyNumberFormat="1" applyBorder="1" applyAlignment="1" quotePrefix="1">
      <alignment/>
    </xf>
    <xf numFmtId="4" fontId="0" fillId="0" borderId="26" xfId="0" applyNumberFormat="1" applyBorder="1" applyAlignment="1">
      <alignment/>
    </xf>
    <xf numFmtId="10" fontId="0" fillId="0" borderId="27" xfId="0" applyNumberFormat="1" applyBorder="1" applyAlignment="1">
      <alignment/>
    </xf>
    <xf numFmtId="0" fontId="0" fillId="0" borderId="29" xfId="0" applyBorder="1" applyAlignment="1">
      <alignment/>
    </xf>
    <xf numFmtId="0" fontId="0" fillId="33" borderId="30" xfId="0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vertical="center"/>
    </xf>
    <xf numFmtId="4" fontId="0" fillId="33" borderId="31" xfId="0" applyNumberFormat="1" applyFont="1" applyFill="1" applyBorder="1" applyAlignment="1">
      <alignment vertical="center"/>
    </xf>
    <xf numFmtId="4" fontId="0" fillId="33" borderId="29" xfId="0" applyNumberFormat="1" applyFont="1" applyFill="1" applyBorder="1" applyAlignment="1">
      <alignment/>
    </xf>
    <xf numFmtId="4" fontId="0" fillId="0" borderId="31" xfId="0" applyNumberFormat="1" applyBorder="1" applyAlignment="1">
      <alignment horizontal="center" vertical="center"/>
    </xf>
    <xf numFmtId="4" fontId="0" fillId="0" borderId="32" xfId="0" applyNumberFormat="1" applyBorder="1" applyAlignment="1">
      <alignment/>
    </xf>
    <xf numFmtId="10" fontId="0" fillId="0" borderId="33" xfId="0" applyNumberFormat="1" applyBorder="1" applyAlignment="1">
      <alignment/>
    </xf>
    <xf numFmtId="0" fontId="0" fillId="33" borderId="30" xfId="0" applyFont="1" applyFill="1" applyBorder="1" applyAlignment="1">
      <alignment wrapText="1"/>
    </xf>
    <xf numFmtId="4" fontId="0" fillId="33" borderId="31" xfId="0" applyNumberFormat="1" applyFont="1" applyFill="1" applyBorder="1" applyAlignment="1">
      <alignment/>
    </xf>
    <xf numFmtId="4" fontId="0" fillId="34" borderId="32" xfId="0" applyNumberFormat="1" applyFill="1" applyBorder="1" applyAlignment="1">
      <alignment/>
    </xf>
    <xf numFmtId="0" fontId="0" fillId="0" borderId="34" xfId="0" applyBorder="1" applyAlignment="1">
      <alignment/>
    </xf>
    <xf numFmtId="4" fontId="0" fillId="0" borderId="35" xfId="0" applyNumberFormat="1" applyBorder="1" applyAlignment="1">
      <alignment horizontal="center" vertical="center"/>
    </xf>
    <xf numFmtId="10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4" fontId="0" fillId="33" borderId="38" xfId="0" applyNumberFormat="1" applyFont="1" applyFill="1" applyBorder="1" applyAlignment="1">
      <alignment/>
    </xf>
    <xf numFmtId="4" fontId="0" fillId="33" borderId="38" xfId="0" applyNumberFormat="1" applyFont="1" applyFill="1" applyBorder="1" applyAlignment="1">
      <alignment vertical="center"/>
    </xf>
    <xf numFmtId="4" fontId="0" fillId="33" borderId="37" xfId="0" applyNumberFormat="1" applyFont="1" applyFill="1" applyBorder="1" applyAlignment="1">
      <alignment/>
    </xf>
    <xf numFmtId="4" fontId="0" fillId="33" borderId="39" xfId="0" applyNumberFormat="1" applyFill="1" applyBorder="1" applyAlignment="1">
      <alignment/>
    </xf>
    <xf numFmtId="4" fontId="0" fillId="33" borderId="38" xfId="0" applyNumberFormat="1" applyFill="1" applyBorder="1" applyAlignment="1">
      <alignment/>
    </xf>
    <xf numFmtId="4" fontId="0" fillId="33" borderId="40" xfId="0" applyNumberFormat="1" applyFill="1" applyBorder="1" applyAlignment="1">
      <alignment/>
    </xf>
    <xf numFmtId="4" fontId="0" fillId="0" borderId="41" xfId="0" applyNumberFormat="1" applyBorder="1" applyAlignment="1">
      <alignment horizontal="center" vertical="center"/>
    </xf>
    <xf numFmtId="4" fontId="0" fillId="0" borderId="39" xfId="0" applyNumberFormat="1" applyBorder="1" applyAlignment="1">
      <alignment/>
    </xf>
    <xf numFmtId="10" fontId="0" fillId="0" borderId="40" xfId="0" applyNumberFormat="1" applyBorder="1" applyAlignment="1">
      <alignment/>
    </xf>
    <xf numFmtId="10" fontId="0" fillId="0" borderId="42" xfId="0" applyNumberFormat="1" applyBorder="1" applyAlignment="1" quotePrefix="1">
      <alignment/>
    </xf>
    <xf numFmtId="10" fontId="0" fillId="0" borderId="29" xfId="0" applyNumberFormat="1" applyBorder="1" applyAlignment="1" quotePrefix="1">
      <alignment/>
    </xf>
    <xf numFmtId="10" fontId="0" fillId="0" borderId="34" xfId="0" applyNumberFormat="1" applyBorder="1" applyAlignment="1" quotePrefix="1">
      <alignment/>
    </xf>
    <xf numFmtId="0" fontId="0" fillId="0" borderId="43" xfId="0" applyBorder="1" applyAlignment="1">
      <alignment/>
    </xf>
    <xf numFmtId="4" fontId="0" fillId="0" borderId="44" xfId="0" applyNumberFormat="1" applyBorder="1" applyAlignment="1">
      <alignment horizontal="center" vertical="center"/>
    </xf>
    <xf numFmtId="10" fontId="0" fillId="0" borderId="43" xfId="0" applyNumberFormat="1" applyBorder="1" applyAlignment="1" quotePrefix="1">
      <alignment/>
    </xf>
    <xf numFmtId="4" fontId="0" fillId="0" borderId="45" xfId="0" applyNumberFormat="1" applyBorder="1" applyAlignment="1">
      <alignment/>
    </xf>
    <xf numFmtId="0" fontId="9" fillId="0" borderId="46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35" borderId="48" xfId="0" applyFont="1" applyFill="1" applyBorder="1" applyAlignment="1">
      <alignment/>
    </xf>
    <xf numFmtId="4" fontId="0" fillId="35" borderId="49" xfId="0" applyNumberFormat="1" applyFont="1" applyFill="1" applyBorder="1" applyAlignment="1">
      <alignment/>
    </xf>
    <xf numFmtId="4" fontId="0" fillId="35" borderId="50" xfId="0" applyNumberFormat="1" applyFont="1" applyFill="1" applyBorder="1" applyAlignment="1">
      <alignment/>
    </xf>
    <xf numFmtId="4" fontId="0" fillId="35" borderId="51" xfId="0" applyNumberFormat="1" applyFont="1" applyFill="1" applyBorder="1" applyAlignment="1">
      <alignment/>
    </xf>
    <xf numFmtId="4" fontId="0" fillId="34" borderId="18" xfId="0" applyNumberFormat="1" applyFill="1" applyBorder="1" applyAlignment="1">
      <alignment/>
    </xf>
    <xf numFmtId="4" fontId="0" fillId="34" borderId="19" xfId="0" applyNumberFormat="1" applyFill="1" applyBorder="1" applyAlignment="1">
      <alignment/>
    </xf>
    <xf numFmtId="4" fontId="0" fillId="34" borderId="20" xfId="0" applyNumberFormat="1" applyFill="1" applyBorder="1" applyAlignment="1">
      <alignment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" fontId="8" fillId="0" borderId="48" xfId="0" applyNumberFormat="1" applyFont="1" applyBorder="1" applyAlignment="1">
      <alignment horizontal="center" vertical="center"/>
    </xf>
    <xf numFmtId="4" fontId="9" fillId="0" borderId="48" xfId="0" applyNumberFormat="1" applyFont="1" applyBorder="1" applyAlignment="1">
      <alignment horizontal="center" vertical="center"/>
    </xf>
    <xf numFmtId="4" fontId="0" fillId="0" borderId="48" xfId="0" applyNumberFormat="1" applyBorder="1" applyAlignment="1">
      <alignment horizontal="center" vertical="center"/>
    </xf>
    <xf numFmtId="4" fontId="0" fillId="0" borderId="49" xfId="0" applyNumberFormat="1" applyBorder="1" applyAlignment="1">
      <alignment horizontal="center" vertical="center"/>
    </xf>
    <xf numFmtId="4" fontId="0" fillId="0" borderId="50" xfId="0" applyNumberFormat="1" applyBorder="1" applyAlignment="1">
      <alignment horizontal="center" vertical="center"/>
    </xf>
    <xf numFmtId="10" fontId="0" fillId="0" borderId="54" xfId="0" applyNumberFormat="1" applyBorder="1" applyAlignment="1" quotePrefix="1">
      <alignment/>
    </xf>
    <xf numFmtId="4" fontId="0" fillId="0" borderId="18" xfId="0" applyNumberFormat="1" applyBorder="1" applyAlignment="1">
      <alignment/>
    </xf>
    <xf numFmtId="0" fontId="0" fillId="0" borderId="55" xfId="0" applyBorder="1" applyAlignment="1">
      <alignment/>
    </xf>
    <xf numFmtId="4" fontId="0" fillId="33" borderId="25" xfId="0" applyNumberFormat="1" applyFont="1" applyFill="1" applyBorder="1" applyAlignment="1">
      <alignment vertical="center"/>
    </xf>
    <xf numFmtId="10" fontId="0" fillId="0" borderId="56" xfId="0" applyNumberFormat="1" applyBorder="1" applyAlignment="1" quotePrefix="1">
      <alignment/>
    </xf>
    <xf numFmtId="0" fontId="9" fillId="0" borderId="54" xfId="0" applyFont="1" applyBorder="1" applyAlignment="1">
      <alignment horizontal="center" vertical="center"/>
    </xf>
    <xf numFmtId="0" fontId="0" fillId="0" borderId="51" xfId="0" applyBorder="1" applyAlignment="1">
      <alignment/>
    </xf>
    <xf numFmtId="4" fontId="8" fillId="0" borderId="57" xfId="0" applyNumberFormat="1" applyFont="1" applyBorder="1" applyAlignment="1">
      <alignment horizontal="center" vertical="center"/>
    </xf>
    <xf numFmtId="4" fontId="9" fillId="0" borderId="57" xfId="0" applyNumberFormat="1" applyFon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4" fontId="0" fillId="33" borderId="59" xfId="0" applyNumberFormat="1" applyFont="1" applyFill="1" applyBorder="1" applyAlignment="1">
      <alignment vertical="center"/>
    </xf>
    <xf numFmtId="4" fontId="0" fillId="33" borderId="60" xfId="0" applyNumberFormat="1" applyFont="1" applyFill="1" applyBorder="1" applyAlignment="1">
      <alignment vertical="center"/>
    </xf>
    <xf numFmtId="4" fontId="0" fillId="0" borderId="61" xfId="0" applyNumberFormat="1" applyBorder="1" applyAlignment="1">
      <alignment/>
    </xf>
    <xf numFmtId="10" fontId="0" fillId="0" borderId="62" xfId="0" applyNumberFormat="1" applyBorder="1" applyAlignment="1">
      <alignment/>
    </xf>
    <xf numFmtId="4" fontId="0" fillId="0" borderId="63" xfId="0" applyNumberFormat="1" applyBorder="1" applyAlignment="1">
      <alignment/>
    </xf>
    <xf numFmtId="10" fontId="0" fillId="0" borderId="64" xfId="0" applyNumberFormat="1" applyBorder="1" applyAlignment="1">
      <alignment/>
    </xf>
    <xf numFmtId="4" fontId="0" fillId="0" borderId="0" xfId="0" applyNumberFormat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4" fontId="0" fillId="34" borderId="0" xfId="0" applyNumberFormat="1" applyFill="1" applyBorder="1" applyAlignment="1">
      <alignment horizontal="right"/>
    </xf>
    <xf numFmtId="10" fontId="0" fillId="0" borderId="0" xfId="0" applyNumberFormat="1" applyBorder="1" applyAlignment="1">
      <alignment/>
    </xf>
    <xf numFmtId="43" fontId="2" fillId="0" borderId="0" xfId="0" applyNumberFormat="1" applyFont="1" applyBorder="1" applyAlignment="1">
      <alignment vertical="center"/>
    </xf>
    <xf numFmtId="10" fontId="0" fillId="0" borderId="0" xfId="0" applyNumberFormat="1" applyBorder="1" applyAlignment="1">
      <alignment vertical="center"/>
    </xf>
    <xf numFmtId="4" fontId="0" fillId="0" borderId="0" xfId="0" applyNumberFormat="1" applyFill="1" applyBorder="1" applyAlignment="1">
      <alignment horizontal="right"/>
    </xf>
    <xf numFmtId="4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10" fontId="0" fillId="0" borderId="22" xfId="0" applyNumberFormat="1" applyBorder="1" applyAlignment="1" quotePrefix="1">
      <alignment/>
    </xf>
    <xf numFmtId="4" fontId="0" fillId="33" borderId="65" xfId="0" applyNumberFormat="1" applyFont="1" applyFill="1" applyBorder="1" applyAlignment="1">
      <alignment/>
    </xf>
    <xf numFmtId="4" fontId="0" fillId="33" borderId="65" xfId="0" applyNumberFormat="1" applyFont="1" applyFill="1" applyBorder="1" applyAlignment="1">
      <alignment vertical="center"/>
    </xf>
    <xf numFmtId="4" fontId="0" fillId="33" borderId="66" xfId="0" applyNumberFormat="1" applyFont="1" applyFill="1" applyBorder="1" applyAlignment="1">
      <alignment/>
    </xf>
    <xf numFmtId="4" fontId="0" fillId="33" borderId="55" xfId="0" applyNumberFormat="1" applyFont="1" applyFill="1" applyBorder="1" applyAlignment="1">
      <alignment/>
    </xf>
    <xf numFmtId="4" fontId="0" fillId="33" borderId="67" xfId="0" applyNumberFormat="1" applyFill="1" applyBorder="1" applyAlignment="1">
      <alignment/>
    </xf>
    <xf numFmtId="4" fontId="0" fillId="33" borderId="65" xfId="0" applyNumberFormat="1" applyFill="1" applyBorder="1" applyAlignment="1">
      <alignment/>
    </xf>
    <xf numFmtId="4" fontId="0" fillId="33" borderId="68" xfId="0" applyNumberFormat="1" applyFill="1" applyBorder="1" applyAlignment="1">
      <alignment/>
    </xf>
    <xf numFmtId="4" fontId="0" fillId="0" borderId="66" xfId="0" applyNumberFormat="1" applyBorder="1" applyAlignment="1">
      <alignment horizontal="center" vertical="center"/>
    </xf>
    <xf numFmtId="10" fontId="0" fillId="0" borderId="69" xfId="0" applyNumberFormat="1" applyBorder="1" applyAlignment="1" quotePrefix="1">
      <alignment/>
    </xf>
    <xf numFmtId="4" fontId="0" fillId="0" borderId="67" xfId="0" applyNumberFormat="1" applyBorder="1" applyAlignment="1">
      <alignment/>
    </xf>
    <xf numFmtId="10" fontId="0" fillId="0" borderId="68" xfId="0" applyNumberFormat="1" applyBorder="1" applyAlignment="1">
      <alignment/>
    </xf>
    <xf numFmtId="10" fontId="0" fillId="0" borderId="70" xfId="0" applyNumberFormat="1" applyBorder="1" applyAlignment="1" quotePrefix="1">
      <alignment/>
    </xf>
    <xf numFmtId="10" fontId="0" fillId="0" borderId="55" xfId="0" applyNumberFormat="1" applyBorder="1" applyAlignment="1" quotePrefix="1">
      <alignment/>
    </xf>
    <xf numFmtId="0" fontId="10" fillId="0" borderId="0" xfId="0" applyFont="1" applyAlignment="1">
      <alignment/>
    </xf>
    <xf numFmtId="0" fontId="3" fillId="0" borderId="0" xfId="51" applyAlignment="1">
      <alignment horizontal="left" vertical="center"/>
      <protection/>
    </xf>
    <xf numFmtId="0" fontId="3" fillId="0" borderId="0" xfId="51" applyAlignment="1">
      <alignment horizontal="center" vertical="center"/>
      <protection/>
    </xf>
    <xf numFmtId="0" fontId="3" fillId="0" borderId="0" xfId="51">
      <alignment/>
      <protection/>
    </xf>
    <xf numFmtId="0" fontId="3" fillId="0" borderId="0" xfId="51" applyBorder="1" applyAlignment="1">
      <alignment horizontal="left" vertical="center"/>
      <protection/>
    </xf>
    <xf numFmtId="0" fontId="3" fillId="36" borderId="71" xfId="51" applyFill="1" applyBorder="1" applyAlignment="1">
      <alignment horizontal="center" vertical="center"/>
      <protection/>
    </xf>
    <xf numFmtId="0" fontId="3" fillId="0" borderId="72" xfId="51" applyNumberFormat="1" applyBorder="1" applyAlignment="1">
      <alignment horizontal="center" vertical="center"/>
      <protection/>
    </xf>
    <xf numFmtId="0" fontId="3" fillId="36" borderId="73" xfId="51" applyFill="1" applyBorder="1" applyAlignment="1">
      <alignment horizontal="center" vertical="center"/>
      <protection/>
    </xf>
    <xf numFmtId="0" fontId="3" fillId="0" borderId="30" xfId="51" applyNumberFormat="1" applyBorder="1" applyAlignment="1">
      <alignment horizontal="center" vertical="center"/>
      <protection/>
    </xf>
    <xf numFmtId="0" fontId="3" fillId="0" borderId="10" xfId="51" applyBorder="1" applyAlignment="1">
      <alignment horizontal="center" vertical="center"/>
      <protection/>
    </xf>
    <xf numFmtId="0" fontId="3" fillId="0" borderId="31" xfId="51" applyBorder="1" applyAlignment="1">
      <alignment horizontal="center" vertical="center"/>
      <protection/>
    </xf>
    <xf numFmtId="0" fontId="3" fillId="0" borderId="32" xfId="51" applyBorder="1" applyAlignment="1">
      <alignment horizontal="center" vertical="center"/>
      <protection/>
    </xf>
    <xf numFmtId="0" fontId="3" fillId="0" borderId="33" xfId="51" applyBorder="1" applyAlignment="1">
      <alignment horizontal="center" vertical="center"/>
      <protection/>
    </xf>
    <xf numFmtId="0" fontId="5" fillId="0" borderId="32" xfId="51" applyFont="1" applyBorder="1" applyAlignment="1">
      <alignment horizontal="left" vertical="center"/>
      <protection/>
    </xf>
    <xf numFmtId="0" fontId="3" fillId="0" borderId="74" xfId="51" applyBorder="1" applyAlignment="1">
      <alignment horizontal="center" vertical="center"/>
      <protection/>
    </xf>
    <xf numFmtId="0" fontId="3" fillId="34" borderId="74" xfId="51" applyFill="1" applyBorder="1" applyAlignment="1">
      <alignment horizontal="center" vertical="center"/>
      <protection/>
    </xf>
    <xf numFmtId="0" fontId="3" fillId="0" borderId="75" xfId="51" applyBorder="1" applyAlignment="1">
      <alignment horizontal="center" vertical="center"/>
      <protection/>
    </xf>
    <xf numFmtId="0" fontId="3" fillId="34" borderId="75" xfId="51" applyFill="1" applyBorder="1" applyAlignment="1">
      <alignment horizontal="center" vertical="center"/>
      <protection/>
    </xf>
    <xf numFmtId="0" fontId="3" fillId="34" borderId="62" xfId="51" applyFill="1" applyBorder="1" applyAlignment="1">
      <alignment horizontal="center" vertical="center"/>
      <protection/>
    </xf>
    <xf numFmtId="4" fontId="3" fillId="0" borderId="0" xfId="51" applyNumberFormat="1" applyAlignment="1">
      <alignment horizontal="center" vertical="center"/>
      <protection/>
    </xf>
    <xf numFmtId="4" fontId="3" fillId="0" borderId="0" xfId="51" applyNumberFormat="1">
      <alignment/>
      <protection/>
    </xf>
    <xf numFmtId="0" fontId="3" fillId="37" borderId="0" xfId="51" applyFill="1" applyAlignment="1">
      <alignment horizontal="left" vertical="center"/>
      <protection/>
    </xf>
    <xf numFmtId="0" fontId="3" fillId="38" borderId="0" xfId="51" applyFill="1" applyAlignment="1">
      <alignment horizontal="center" vertical="center"/>
      <protection/>
    </xf>
    <xf numFmtId="0" fontId="3" fillId="39" borderId="0" xfId="51" applyFill="1" applyAlignment="1">
      <alignment horizontal="center" vertical="center"/>
      <protection/>
    </xf>
    <xf numFmtId="0" fontId="3" fillId="40" borderId="0" xfId="51" applyFill="1" applyAlignment="1">
      <alignment horizontal="center" vertical="center"/>
      <protection/>
    </xf>
    <xf numFmtId="0" fontId="0" fillId="0" borderId="31" xfId="0" applyBorder="1" applyAlignment="1">
      <alignment/>
    </xf>
    <xf numFmtId="0" fontId="0" fillId="36" borderId="51" xfId="0" applyFill="1" applyBorder="1" applyAlignment="1">
      <alignment vertical="center"/>
    </xf>
    <xf numFmtId="0" fontId="0" fillId="36" borderId="51" xfId="0" applyFill="1" applyBorder="1" applyAlignment="1">
      <alignment wrapText="1"/>
    </xf>
    <xf numFmtId="0" fontId="0" fillId="0" borderId="75" xfId="0" applyBorder="1" applyAlignment="1">
      <alignment/>
    </xf>
    <xf numFmtId="0" fontId="2" fillId="0" borderId="76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center" wrapText="1"/>
    </xf>
    <xf numFmtId="0" fontId="11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left" vertical="center" wrapText="1"/>
    </xf>
    <xf numFmtId="0" fontId="3" fillId="34" borderId="10" xfId="51" applyFill="1" applyBorder="1" applyAlignment="1">
      <alignment horizontal="center" vertical="center"/>
      <protection/>
    </xf>
    <xf numFmtId="0" fontId="3" fillId="34" borderId="33" xfId="51" applyFill="1" applyBorder="1" applyAlignment="1">
      <alignment horizontal="center" vertical="center"/>
      <protection/>
    </xf>
    <xf numFmtId="0" fontId="3" fillId="34" borderId="31" xfId="51" applyFill="1" applyBorder="1" applyAlignment="1">
      <alignment horizontal="center" vertical="center"/>
      <protection/>
    </xf>
    <xf numFmtId="0" fontId="3" fillId="34" borderId="32" xfId="51" applyFill="1" applyBorder="1" applyAlignment="1">
      <alignment horizontal="center" vertical="center"/>
      <protection/>
    </xf>
    <xf numFmtId="0" fontId="12" fillId="34" borderId="32" xfId="51" applyFont="1" applyFill="1" applyBorder="1" applyAlignment="1">
      <alignment horizontal="center" vertical="center"/>
      <protection/>
    </xf>
    <xf numFmtId="0" fontId="3" fillId="34" borderId="35" xfId="51" applyFill="1" applyBorder="1" applyAlignment="1">
      <alignment horizontal="center" vertical="center"/>
      <protection/>
    </xf>
    <xf numFmtId="0" fontId="3" fillId="34" borderId="45" xfId="51" applyFill="1" applyBorder="1" applyAlignment="1">
      <alignment horizontal="center" vertical="center"/>
      <protection/>
    </xf>
    <xf numFmtId="0" fontId="3" fillId="34" borderId="36" xfId="51" applyFill="1" applyBorder="1" applyAlignment="1">
      <alignment horizontal="center" vertical="center"/>
      <protection/>
    </xf>
    <xf numFmtId="0" fontId="3" fillId="34" borderId="44" xfId="51" applyFill="1" applyBorder="1" applyAlignment="1">
      <alignment horizontal="center" vertical="center"/>
      <protection/>
    </xf>
    <xf numFmtId="0" fontId="3" fillId="34" borderId="61" xfId="51" applyFill="1" applyBorder="1" applyAlignment="1">
      <alignment horizontal="center" vertical="center"/>
      <protection/>
    </xf>
    <xf numFmtId="0" fontId="0" fillId="0" borderId="51" xfId="0" applyBorder="1" applyAlignment="1">
      <alignment horizontal="center"/>
    </xf>
    <xf numFmtId="4" fontId="0" fillId="0" borderId="51" xfId="0" applyNumberFormat="1" applyBorder="1" applyAlignment="1">
      <alignment/>
    </xf>
    <xf numFmtId="4" fontId="0" fillId="0" borderId="77" xfId="0" applyNumberFormat="1" applyBorder="1" applyAlignment="1">
      <alignment/>
    </xf>
    <xf numFmtId="4" fontId="0" fillId="0" borderId="76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0" fontId="0" fillId="0" borderId="64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4" fontId="0" fillId="33" borderId="75" xfId="0" applyNumberFormat="1" applyFont="1" applyFill="1" applyBorder="1" applyAlignment="1">
      <alignment/>
    </xf>
    <xf numFmtId="4" fontId="0" fillId="33" borderId="75" xfId="0" applyNumberFormat="1" applyFont="1" applyFill="1" applyBorder="1" applyAlignment="1">
      <alignment vertical="center"/>
    </xf>
    <xf numFmtId="4" fontId="0" fillId="33" borderId="44" xfId="0" applyNumberFormat="1" applyFont="1" applyFill="1" applyBorder="1" applyAlignment="1">
      <alignment/>
    </xf>
    <xf numFmtId="4" fontId="0" fillId="33" borderId="43" xfId="0" applyNumberFormat="1" applyFont="1" applyFill="1" applyBorder="1" applyAlignment="1">
      <alignment/>
    </xf>
    <xf numFmtId="4" fontId="0" fillId="33" borderId="63" xfId="0" applyNumberFormat="1" applyFill="1" applyBorder="1" applyAlignment="1">
      <alignment/>
    </xf>
    <xf numFmtId="4" fontId="0" fillId="33" borderId="76" xfId="0" applyNumberFormat="1" applyFill="1" applyBorder="1" applyAlignment="1">
      <alignment/>
    </xf>
    <xf numFmtId="4" fontId="0" fillId="33" borderId="64" xfId="0" applyNumberFormat="1" applyFill="1" applyBorder="1" applyAlignment="1">
      <alignment/>
    </xf>
    <xf numFmtId="4" fontId="0" fillId="33" borderId="74" xfId="0" applyNumberFormat="1" applyFont="1" applyFill="1" applyBorder="1" applyAlignment="1">
      <alignment/>
    </xf>
    <xf numFmtId="4" fontId="0" fillId="33" borderId="74" xfId="0" applyNumberFormat="1" applyFont="1" applyFill="1" applyBorder="1" applyAlignment="1">
      <alignment vertical="center"/>
    </xf>
    <xf numFmtId="4" fontId="0" fillId="33" borderId="35" xfId="0" applyNumberFormat="1" applyFont="1" applyFill="1" applyBorder="1" applyAlignment="1">
      <alignment/>
    </xf>
    <xf numFmtId="4" fontId="0" fillId="33" borderId="34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" fontId="0" fillId="33" borderId="15" xfId="0" applyNumberFormat="1" applyFill="1" applyBorder="1" applyAlignment="1">
      <alignment/>
    </xf>
    <xf numFmtId="10" fontId="0" fillId="0" borderId="78" xfId="0" applyNumberFormat="1" applyBorder="1" applyAlignment="1" quotePrefix="1">
      <alignment/>
    </xf>
    <xf numFmtId="0" fontId="9" fillId="0" borderId="79" xfId="0" applyFont="1" applyBorder="1" applyAlignment="1">
      <alignment horizontal="center" vertical="center"/>
    </xf>
    <xf numFmtId="0" fontId="0" fillId="0" borderId="78" xfId="0" applyBorder="1" applyAlignment="1">
      <alignment/>
    </xf>
    <xf numFmtId="0" fontId="0" fillId="35" borderId="80" xfId="0" applyFill="1" applyBorder="1" applyAlignment="1">
      <alignment/>
    </xf>
    <xf numFmtId="4" fontId="0" fillId="35" borderId="81" xfId="0" applyNumberFormat="1" applyFill="1" applyBorder="1" applyAlignment="1">
      <alignment/>
    </xf>
    <xf numFmtId="4" fontId="0" fillId="35" borderId="82" xfId="0" applyNumberFormat="1" applyFill="1" applyBorder="1" applyAlignment="1">
      <alignment/>
    </xf>
    <xf numFmtId="4" fontId="0" fillId="35" borderId="78" xfId="0" applyNumberFormat="1" applyFill="1" applyBorder="1" applyAlignment="1">
      <alignment/>
    </xf>
    <xf numFmtId="4" fontId="0" fillId="34" borderId="63" xfId="0" applyNumberFormat="1" applyFill="1" applyBorder="1" applyAlignment="1">
      <alignment/>
    </xf>
    <xf numFmtId="4" fontId="0" fillId="34" borderId="76" xfId="0" applyNumberFormat="1" applyFill="1" applyBorder="1" applyAlignment="1">
      <alignment/>
    </xf>
    <xf numFmtId="4" fontId="0" fillId="34" borderId="64" xfId="0" applyNumberFormat="1" applyFill="1" applyBorder="1" applyAlignment="1">
      <alignment/>
    </xf>
    <xf numFmtId="4" fontId="8" fillId="0" borderId="83" xfId="0" applyNumberFormat="1" applyFont="1" applyBorder="1" applyAlignment="1">
      <alignment horizontal="center" vertical="center"/>
    </xf>
    <xf numFmtId="10" fontId="0" fillId="0" borderId="84" xfId="0" applyNumberFormat="1" applyBorder="1" applyAlignment="1" quotePrefix="1">
      <alignment/>
    </xf>
    <xf numFmtId="4" fontId="0" fillId="33" borderId="85" xfId="0" applyNumberFormat="1" applyFont="1" applyFill="1" applyBorder="1" applyAlignment="1">
      <alignment vertical="center"/>
    </xf>
    <xf numFmtId="4" fontId="0" fillId="33" borderId="86" xfId="0" applyNumberFormat="1" applyFont="1" applyFill="1" applyBorder="1" applyAlignment="1">
      <alignment vertical="center"/>
    </xf>
    <xf numFmtId="4" fontId="2" fillId="34" borderId="0" xfId="0" applyNumberFormat="1" applyFont="1" applyFill="1" applyBorder="1" applyAlignment="1">
      <alignment vertical="center"/>
    </xf>
    <xf numFmtId="4" fontId="0" fillId="34" borderId="0" xfId="0" applyNumberFormat="1" applyFill="1" applyBorder="1" applyAlignment="1">
      <alignment vertical="center"/>
    </xf>
    <xf numFmtId="0" fontId="0" fillId="0" borderId="51" xfId="0" applyBorder="1" applyAlignment="1">
      <alignment wrapText="1"/>
    </xf>
    <xf numFmtId="0" fontId="0" fillId="0" borderId="51" xfId="0" applyBorder="1" applyAlignment="1">
      <alignment/>
    </xf>
    <xf numFmtId="4" fontId="0" fillId="0" borderId="79" xfId="0" applyNumberFormat="1" applyBorder="1" applyAlignment="1">
      <alignment/>
    </xf>
    <xf numFmtId="43" fontId="7" fillId="0" borderId="87" xfId="42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34" borderId="10" xfId="51" applyFont="1" applyFill="1" applyBorder="1" applyAlignment="1">
      <alignment horizontal="center" vertical="center"/>
      <protection/>
    </xf>
    <xf numFmtId="0" fontId="0" fillId="0" borderId="8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7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2" fillId="38" borderId="92" xfId="0" applyFont="1" applyFill="1" applyBorder="1" applyAlignment="1">
      <alignment horizontal="center"/>
    </xf>
    <xf numFmtId="0" fontId="0" fillId="38" borderId="71" xfId="0" applyFont="1" applyFill="1" applyBorder="1" applyAlignment="1">
      <alignment horizontal="center"/>
    </xf>
    <xf numFmtId="0" fontId="0" fillId="38" borderId="93" xfId="0" applyFont="1" applyFill="1" applyBorder="1" applyAlignment="1">
      <alignment horizontal="center"/>
    </xf>
    <xf numFmtId="10" fontId="0" fillId="38" borderId="79" xfId="0" applyNumberFormat="1" applyFont="1" applyFill="1" applyBorder="1" applyAlignment="1">
      <alignment horizontal="left"/>
    </xf>
    <xf numFmtId="10" fontId="0" fillId="38" borderId="84" xfId="0" applyNumberFormat="1" applyFont="1" applyFill="1" applyBorder="1" applyAlignment="1">
      <alignment horizontal="left"/>
    </xf>
    <xf numFmtId="10" fontId="0" fillId="38" borderId="87" xfId="0" applyNumberFormat="1" applyFont="1" applyFill="1" applyBorder="1" applyAlignment="1">
      <alignment horizontal="left"/>
    </xf>
    <xf numFmtId="0" fontId="0" fillId="0" borderId="92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/>
    </xf>
    <xf numFmtId="0" fontId="0" fillId="0" borderId="9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36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9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7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100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13" fillId="0" borderId="104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2" fillId="0" borderId="73" xfId="0" applyNumberFormat="1" applyFont="1" applyBorder="1" applyAlignment="1">
      <alignment horizontal="center" vertical="center"/>
    </xf>
    <xf numFmtId="4" fontId="2" fillId="0" borderId="101" xfId="0" applyNumberFormat="1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4" fontId="2" fillId="0" borderId="106" xfId="0" applyNumberFormat="1" applyFont="1" applyBorder="1" applyAlignment="1">
      <alignment horizontal="center" vertical="center"/>
    </xf>
    <xf numFmtId="4" fontId="2" fillId="0" borderId="107" xfId="0" applyNumberFormat="1" applyFont="1" applyBorder="1" applyAlignment="1">
      <alignment horizontal="center" vertical="center"/>
    </xf>
    <xf numFmtId="4" fontId="0" fillId="0" borderId="85" xfId="0" applyNumberFormat="1" applyBorder="1" applyAlignment="1">
      <alignment horizontal="center" vertical="center"/>
    </xf>
    <xf numFmtId="4" fontId="0" fillId="0" borderId="76" xfId="0" applyNumberFormat="1" applyBorder="1" applyAlignment="1">
      <alignment horizontal="center" vertical="center"/>
    </xf>
    <xf numFmtId="4" fontId="0" fillId="0" borderId="108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0" fillId="0" borderId="105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4" fontId="0" fillId="0" borderId="109" xfId="0" applyNumberFormat="1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0" fontId="0" fillId="33" borderId="42" xfId="0" applyFill="1" applyBorder="1" applyAlignment="1">
      <alignment horizontal="left"/>
    </xf>
    <xf numFmtId="0" fontId="0" fillId="33" borderId="30" xfId="0" applyFill="1" applyBorder="1" applyAlignment="1">
      <alignment horizontal="left"/>
    </xf>
    <xf numFmtId="4" fontId="0" fillId="33" borderId="31" xfId="0" applyNumberFormat="1" applyFill="1" applyBorder="1" applyAlignment="1">
      <alignment horizontal="right"/>
    </xf>
    <xf numFmtId="4" fontId="0" fillId="33" borderId="102" xfId="0" applyNumberFormat="1" applyFill="1" applyBorder="1" applyAlignment="1">
      <alignment horizontal="right"/>
    </xf>
    <xf numFmtId="0" fontId="0" fillId="0" borderId="110" xfId="0" applyBorder="1" applyAlignment="1">
      <alignment horizontal="center" vertical="center" wrapText="1"/>
    </xf>
    <xf numFmtId="4" fontId="2" fillId="0" borderId="111" xfId="0" applyNumberFormat="1" applyFont="1" applyBorder="1" applyAlignment="1">
      <alignment horizontal="center" vertical="center"/>
    </xf>
    <xf numFmtId="4" fontId="2" fillId="0" borderId="1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" fontId="2" fillId="0" borderId="108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0" fillId="33" borderId="69" xfId="0" applyFill="1" applyBorder="1" applyAlignment="1">
      <alignment horizontal="left"/>
    </xf>
    <xf numFmtId="0" fontId="0" fillId="33" borderId="72" xfId="0" applyFill="1" applyBorder="1" applyAlignment="1">
      <alignment horizontal="left"/>
    </xf>
    <xf numFmtId="4" fontId="0" fillId="33" borderId="25" xfId="0" applyNumberFormat="1" applyFill="1" applyBorder="1" applyAlignment="1">
      <alignment horizontal="right"/>
    </xf>
    <xf numFmtId="4" fontId="0" fillId="33" borderId="113" xfId="0" applyNumberFormat="1" applyFill="1" applyBorder="1" applyAlignment="1">
      <alignment horizontal="right"/>
    </xf>
    <xf numFmtId="0" fontId="0" fillId="0" borderId="54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108" xfId="0" applyBorder="1" applyAlignment="1">
      <alignment horizontal="center" vertical="center"/>
    </xf>
    <xf numFmtId="4" fontId="0" fillId="0" borderId="110" xfId="0" applyNumberFormat="1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92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2" xfId="0" applyBorder="1" applyAlignment="1">
      <alignment horizontal="center" wrapText="1"/>
    </xf>
    <xf numFmtId="0" fontId="0" fillId="0" borderId="93" xfId="0" applyBorder="1" applyAlignment="1">
      <alignment horizontal="center" wrapText="1"/>
    </xf>
    <xf numFmtId="0" fontId="0" fillId="0" borderId="79" xfId="0" applyBorder="1" applyAlignment="1">
      <alignment horizontal="center" wrapText="1"/>
    </xf>
    <xf numFmtId="0" fontId="0" fillId="0" borderId="87" xfId="0" applyBorder="1" applyAlignment="1">
      <alignment horizontal="center" wrapText="1"/>
    </xf>
    <xf numFmtId="10" fontId="0" fillId="0" borderId="54" xfId="0" applyNumberFormat="1" applyBorder="1" applyAlignment="1">
      <alignment horizontal="center"/>
    </xf>
    <xf numFmtId="10" fontId="0" fillId="0" borderId="57" xfId="0" applyNumberFormat="1" applyBorder="1" applyAlignment="1">
      <alignment horizontal="center"/>
    </xf>
    <xf numFmtId="10" fontId="0" fillId="34" borderId="54" xfId="0" applyNumberFormat="1" applyFill="1" applyBorder="1" applyAlignment="1">
      <alignment horizontal="center"/>
    </xf>
    <xf numFmtId="10" fontId="0" fillId="34" borderId="77" xfId="0" applyNumberFormat="1" applyFill="1" applyBorder="1" applyAlignment="1">
      <alignment horizontal="center"/>
    </xf>
    <xf numFmtId="10" fontId="0" fillId="34" borderId="0" xfId="0" applyNumberFormat="1" applyFill="1" applyBorder="1" applyAlignment="1">
      <alignment horizontal="center"/>
    </xf>
    <xf numFmtId="0" fontId="3" fillId="0" borderId="34" xfId="51" applyFont="1" applyBorder="1" applyAlignment="1">
      <alignment horizontal="center" vertical="center"/>
      <protection/>
    </xf>
    <xf numFmtId="0" fontId="3" fillId="0" borderId="47" xfId="51" applyBorder="1" applyAlignment="1">
      <alignment horizontal="center" vertical="center"/>
      <protection/>
    </xf>
    <xf numFmtId="0" fontId="3" fillId="0" borderId="34" xfId="51" applyBorder="1" applyAlignment="1">
      <alignment horizontal="left" vertical="center"/>
      <protection/>
    </xf>
    <xf numFmtId="0" fontId="3" fillId="0" borderId="47" xfId="51" applyBorder="1" applyAlignment="1">
      <alignment horizontal="left" vertical="center"/>
      <protection/>
    </xf>
    <xf numFmtId="0" fontId="3" fillId="0" borderId="22" xfId="51" applyBorder="1" applyAlignment="1">
      <alignment horizontal="left" vertical="center"/>
      <protection/>
    </xf>
    <xf numFmtId="0" fontId="3" fillId="0" borderId="22" xfId="51" applyBorder="1" applyAlignment="1">
      <alignment horizontal="center" vertical="center"/>
      <protection/>
    </xf>
    <xf numFmtId="0" fontId="3" fillId="0" borderId="34" xfId="51" applyFont="1" applyBorder="1" applyAlignment="1">
      <alignment horizontal="left" vertical="center"/>
      <protection/>
    </xf>
    <xf numFmtId="0" fontId="3" fillId="0" borderId="100" xfId="51" applyNumberFormat="1" applyBorder="1" applyAlignment="1">
      <alignment horizontal="center" vertical="center" wrapText="1"/>
      <protection/>
    </xf>
    <xf numFmtId="0" fontId="3" fillId="0" borderId="16" xfId="51" applyNumberFormat="1" applyBorder="1" applyAlignment="1">
      <alignment horizontal="center" vertical="center" wrapText="1"/>
      <protection/>
    </xf>
    <xf numFmtId="0" fontId="3" fillId="0" borderId="16" xfId="51" applyNumberFormat="1" applyBorder="1" applyAlignment="1">
      <alignment horizontal="center" vertical="center"/>
      <protection/>
    </xf>
    <xf numFmtId="0" fontId="3" fillId="0" borderId="83" xfId="51" applyNumberFormat="1" applyBorder="1" applyAlignment="1">
      <alignment horizontal="center" vertical="center"/>
      <protection/>
    </xf>
    <xf numFmtId="0" fontId="3" fillId="34" borderId="31" xfId="51" applyFill="1" applyBorder="1" applyAlignment="1">
      <alignment horizontal="center" vertical="center"/>
      <protection/>
    </xf>
    <xf numFmtId="0" fontId="3" fillId="34" borderId="101" xfId="51" applyFill="1" applyBorder="1" applyAlignment="1">
      <alignment horizontal="center" vertical="center"/>
      <protection/>
    </xf>
    <xf numFmtId="0" fontId="3" fillId="34" borderId="30" xfId="51" applyFill="1" applyBorder="1" applyAlignment="1">
      <alignment horizontal="center" vertical="center"/>
      <protection/>
    </xf>
    <xf numFmtId="0" fontId="3" fillId="0" borderId="34" xfId="51" applyBorder="1" applyAlignment="1">
      <alignment horizontal="center" vertical="center"/>
      <protection/>
    </xf>
    <xf numFmtId="0" fontId="3" fillId="0" borderId="47" xfId="51" applyFont="1" applyBorder="1" applyAlignment="1">
      <alignment horizontal="center" vertical="center"/>
      <protection/>
    </xf>
    <xf numFmtId="0" fontId="3" fillId="0" borderId="78" xfId="51" applyBorder="1" applyAlignment="1">
      <alignment horizontal="center" vertical="center"/>
      <protection/>
    </xf>
    <xf numFmtId="0" fontId="3" fillId="0" borderId="78" xfId="51" applyBorder="1" applyAlignment="1">
      <alignment horizontal="left" vertical="center"/>
      <protection/>
    </xf>
    <xf numFmtId="0" fontId="3" fillId="0" borderId="66" xfId="51" applyBorder="1" applyAlignment="1">
      <alignment horizontal="center" vertical="center"/>
      <protection/>
    </xf>
    <xf numFmtId="0" fontId="3" fillId="0" borderId="106" xfId="51" applyBorder="1" applyAlignment="1">
      <alignment horizontal="center" vertical="center"/>
      <protection/>
    </xf>
    <xf numFmtId="0" fontId="3" fillId="0" borderId="114" xfId="51" applyBorder="1" applyAlignment="1">
      <alignment horizontal="center" vertical="center"/>
      <protection/>
    </xf>
    <xf numFmtId="0" fontId="4" fillId="0" borderId="0" xfId="51" applyFont="1" applyAlignment="1">
      <alignment horizontal="left" vertical="center"/>
      <protection/>
    </xf>
    <xf numFmtId="14" fontId="3" fillId="0" borderId="84" xfId="51" applyNumberFormat="1" applyBorder="1" applyAlignment="1">
      <alignment horizontal="left" vertical="center"/>
      <protection/>
    </xf>
    <xf numFmtId="0" fontId="3" fillId="0" borderId="84" xfId="51" applyBorder="1" applyAlignment="1">
      <alignment horizontal="left" vertical="center"/>
      <protection/>
    </xf>
    <xf numFmtId="0" fontId="3" fillId="36" borderId="108" xfId="51" applyFill="1" applyBorder="1" applyAlignment="1">
      <alignment horizontal="center" vertical="center"/>
      <protection/>
    </xf>
    <xf numFmtId="0" fontId="3" fillId="36" borderId="26" xfId="51" applyFill="1" applyBorder="1" applyAlignment="1">
      <alignment horizontal="center" vertical="center"/>
      <protection/>
    </xf>
    <xf numFmtId="0" fontId="3" fillId="36" borderId="105" xfId="51" applyFill="1" applyBorder="1" applyAlignment="1">
      <alignment horizontal="center" vertical="center"/>
      <protection/>
    </xf>
    <xf numFmtId="0" fontId="3" fillId="36" borderId="27" xfId="51" applyFill="1" applyBorder="1" applyAlignment="1">
      <alignment horizontal="center" vertical="center"/>
      <protection/>
    </xf>
    <xf numFmtId="0" fontId="3" fillId="0" borderId="65" xfId="5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"/>
  <sheetViews>
    <sheetView view="pageBreakPreview" zoomScale="60" zoomScalePageLayoutView="0" workbookViewId="0" topLeftCell="A1">
      <selection activeCell="E7" sqref="E7:E8"/>
    </sheetView>
  </sheetViews>
  <sheetFormatPr defaultColWidth="9.140625" defaultRowHeight="15"/>
  <cols>
    <col min="2" max="2" width="29.421875" style="0" customWidth="1"/>
    <col min="3" max="3" width="74.00390625" style="0" customWidth="1"/>
    <col min="4" max="4" width="57.8515625" style="0" customWidth="1"/>
    <col min="5" max="5" width="42.421875" style="0" customWidth="1"/>
  </cols>
  <sheetData>
    <row r="1" ht="15.75" thickBot="1"/>
    <row r="2" spans="1:5" ht="30.75" thickBot="1">
      <c r="A2" s="149"/>
      <c r="B2" s="150" t="s">
        <v>97</v>
      </c>
      <c r="C2" s="150" t="s">
        <v>102</v>
      </c>
      <c r="D2" s="151" t="s">
        <v>98</v>
      </c>
      <c r="E2" s="150" t="s">
        <v>99</v>
      </c>
    </row>
    <row r="3" spans="1:5" ht="102.75" customHeight="1" thickBot="1">
      <c r="A3" s="152"/>
      <c r="B3" s="153" t="s">
        <v>103</v>
      </c>
      <c r="C3" s="154"/>
      <c r="D3" s="155"/>
      <c r="E3" s="15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1" r:id="rId1"/>
  <headerFooter>
    <oddHeader>&amp;RZałącznik nr 3 do Zasad</oddHeader>
    <oddFooter>&amp;C&amp;"Times New Roman,Normalny"39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F83"/>
  <sheetViews>
    <sheetView view="pageBreakPreview" zoomScale="60" zoomScaleNormal="40" zoomScalePageLayoutView="0" workbookViewId="0" topLeftCell="A1">
      <pane xSplit="3" ySplit="12" topLeftCell="D40" activePane="bottomRight" state="frozen"/>
      <selection pane="topLeft" activeCell="A1" sqref="A1"/>
      <selection pane="topRight" activeCell="G1" sqref="G1"/>
      <selection pane="bottomLeft" activeCell="A7" sqref="A7"/>
      <selection pane="bottomRight" activeCell="J69" sqref="J69"/>
    </sheetView>
  </sheetViews>
  <sheetFormatPr defaultColWidth="9.140625" defaultRowHeight="15"/>
  <cols>
    <col min="1" max="1" width="23.28125" style="0" customWidth="1"/>
    <col min="2" max="2" width="15.57421875" style="0" customWidth="1"/>
    <col min="3" max="3" width="29.140625" style="0" customWidth="1"/>
    <col min="4" max="4" width="17.7109375" style="0" customWidth="1"/>
    <col min="5" max="5" width="15.140625" style="0" customWidth="1"/>
    <col min="6" max="6" width="16.8515625" style="0" customWidth="1"/>
    <col min="7" max="7" width="15.00390625" style="0" customWidth="1"/>
    <col min="8" max="8" width="12.140625" style="0" customWidth="1"/>
    <col min="9" max="9" width="17.00390625" style="0" customWidth="1"/>
    <col min="10" max="10" width="13.421875" style="0" customWidth="1"/>
    <col min="11" max="11" width="12.7109375" style="0" customWidth="1"/>
    <col min="12" max="12" width="16.140625" style="0" customWidth="1"/>
    <col min="13" max="13" width="17.421875" style="0" customWidth="1"/>
    <col min="14" max="20" width="19.7109375" style="0" customWidth="1"/>
    <col min="21" max="21" width="23.28125" style="0" customWidth="1"/>
    <col min="22" max="22" width="19.57421875" style="0" customWidth="1"/>
    <col min="23" max="23" width="15.8515625" style="0" customWidth="1"/>
    <col min="24" max="24" width="15.421875" style="0" customWidth="1"/>
    <col min="25" max="25" width="15.7109375" style="0" customWidth="1"/>
    <col min="26" max="28" width="17.421875" style="0" customWidth="1"/>
    <col min="29" max="29" width="24.00390625" style="0" customWidth="1"/>
    <col min="30" max="30" width="18.28125" style="0" customWidth="1"/>
    <col min="31" max="32" width="15.00390625" style="0" customWidth="1"/>
  </cols>
  <sheetData>
    <row r="2" ht="15">
      <c r="A2" s="1" t="s">
        <v>118</v>
      </c>
    </row>
    <row r="3" ht="15">
      <c r="A3" s="1"/>
    </row>
    <row r="4" ht="18.75">
      <c r="A4" s="124" t="s">
        <v>0</v>
      </c>
    </row>
    <row r="5" spans="1:3" ht="15">
      <c r="A5" s="218" t="s">
        <v>1</v>
      </c>
      <c r="B5" s="219"/>
      <c r="C5" s="2">
        <v>2000000</v>
      </c>
    </row>
    <row r="6" spans="1:3" ht="15">
      <c r="A6" s="218" t="s">
        <v>2</v>
      </c>
      <c r="B6" s="219"/>
      <c r="C6" s="2"/>
    </row>
    <row r="7" spans="1:3" ht="15">
      <c r="A7" s="218" t="s">
        <v>3</v>
      </c>
      <c r="B7" s="219"/>
      <c r="C7" s="2"/>
    </row>
    <row r="8" spans="1:3" ht="15">
      <c r="A8" s="218" t="s">
        <v>4</v>
      </c>
      <c r="B8" s="219"/>
      <c r="C8" s="2"/>
    </row>
    <row r="9" ht="15.75" thickBot="1">
      <c r="A9" s="3"/>
    </row>
    <row r="10" spans="1:32" ht="15.75" thickTop="1">
      <c r="A10" s="212" t="s">
        <v>5</v>
      </c>
      <c r="B10" s="4"/>
      <c r="C10" s="215" t="s">
        <v>6</v>
      </c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7"/>
      <c r="U10" s="235" t="s">
        <v>7</v>
      </c>
      <c r="V10" s="236"/>
      <c r="W10" s="236"/>
      <c r="X10" s="236"/>
      <c r="Y10" s="236"/>
      <c r="Z10" s="236"/>
      <c r="AA10" s="236"/>
      <c r="AB10" s="236"/>
      <c r="AC10" s="236"/>
      <c r="AD10" s="237" t="s">
        <v>8</v>
      </c>
      <c r="AE10" s="238"/>
      <c r="AF10" s="245" t="s">
        <v>9</v>
      </c>
    </row>
    <row r="11" spans="1:32" ht="30.75" customHeight="1" thickBot="1">
      <c r="A11" s="213"/>
      <c r="B11" s="248" t="s">
        <v>10</v>
      </c>
      <c r="C11" s="250"/>
      <c r="D11" s="220" t="s">
        <v>11</v>
      </c>
      <c r="E11" s="220" t="s">
        <v>12</v>
      </c>
      <c r="F11" s="220" t="s">
        <v>13</v>
      </c>
      <c r="G11" s="220" t="s">
        <v>14</v>
      </c>
      <c r="H11" s="220" t="s">
        <v>15</v>
      </c>
      <c r="I11" s="220" t="s">
        <v>16</v>
      </c>
      <c r="J11" s="220" t="s">
        <v>17</v>
      </c>
      <c r="K11" s="220" t="s">
        <v>18</v>
      </c>
      <c r="L11" s="220" t="s">
        <v>19</v>
      </c>
      <c r="M11" s="220" t="s">
        <v>20</v>
      </c>
      <c r="N11" s="220" t="s">
        <v>21</v>
      </c>
      <c r="O11" s="261" t="s">
        <v>22</v>
      </c>
      <c r="P11" s="263" t="s">
        <v>23</v>
      </c>
      <c r="Q11" s="254" t="s">
        <v>24</v>
      </c>
      <c r="R11" s="255"/>
      <c r="S11" s="255"/>
      <c r="T11" s="256"/>
      <c r="U11" s="257" t="s">
        <v>25</v>
      </c>
      <c r="V11" s="241" t="s">
        <v>26</v>
      </c>
      <c r="W11" s="243" t="s">
        <v>27</v>
      </c>
      <c r="X11" s="243"/>
      <c r="Y11" s="244"/>
      <c r="Z11" s="257" t="s">
        <v>28</v>
      </c>
      <c r="AA11" s="220" t="s">
        <v>29</v>
      </c>
      <c r="AB11" s="220" t="s">
        <v>30</v>
      </c>
      <c r="AC11" s="239" t="s">
        <v>31</v>
      </c>
      <c r="AD11" s="252" t="s">
        <v>32</v>
      </c>
      <c r="AE11" s="239" t="s">
        <v>33</v>
      </c>
      <c r="AF11" s="246"/>
    </row>
    <row r="12" spans="1:32" ht="16.5" thickBot="1" thickTop="1">
      <c r="A12" s="214"/>
      <c r="B12" s="249"/>
      <c r="C12" s="25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62"/>
      <c r="P12" s="264"/>
      <c r="Q12" s="5" t="s">
        <v>34</v>
      </c>
      <c r="R12" s="6" t="s">
        <v>35</v>
      </c>
      <c r="S12" s="6" t="s">
        <v>36</v>
      </c>
      <c r="T12" s="7" t="s">
        <v>37</v>
      </c>
      <c r="U12" s="258"/>
      <c r="V12" s="242"/>
      <c r="W12" s="8" t="s">
        <v>38</v>
      </c>
      <c r="X12" s="8" t="s">
        <v>6</v>
      </c>
      <c r="Y12" s="9" t="s">
        <v>44</v>
      </c>
      <c r="Z12" s="258"/>
      <c r="AA12" s="221"/>
      <c r="AB12" s="221"/>
      <c r="AC12" s="240"/>
      <c r="AD12" s="253"/>
      <c r="AE12" s="240"/>
      <c r="AF12" s="247"/>
    </row>
    <row r="13" spans="1:32" ht="15.75" thickBot="1">
      <c r="A13" s="10" t="s">
        <v>39</v>
      </c>
      <c r="B13" s="11"/>
      <c r="C13" s="12" t="s">
        <v>39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  <c r="R13" s="14"/>
      <c r="S13" s="14"/>
      <c r="T13" s="14"/>
      <c r="U13" s="13"/>
      <c r="V13" s="13"/>
      <c r="W13" s="15">
        <f>W23+W33+W37+W45+W41+W56</f>
        <v>0</v>
      </c>
      <c r="X13" s="15">
        <f>X23+X33+X37+X45+X41+X56</f>
        <v>0</v>
      </c>
      <c r="Y13" s="15">
        <f>Y23+Y33+Y37+Y45+Y41+Y56</f>
        <v>0</v>
      </c>
      <c r="Z13" s="14"/>
      <c r="AA13" s="14"/>
      <c r="AB13" s="14"/>
      <c r="AC13" s="16"/>
      <c r="AD13" s="17"/>
      <c r="AE13" s="18"/>
      <c r="AF13" s="18"/>
    </row>
    <row r="14" spans="1:32" ht="15">
      <c r="A14" s="222" t="s">
        <v>45</v>
      </c>
      <c r="B14" s="19"/>
      <c r="C14" s="20" t="s">
        <v>106</v>
      </c>
      <c r="D14" s="21"/>
      <c r="E14" s="21"/>
      <c r="F14" s="21"/>
      <c r="G14" s="21"/>
      <c r="H14" s="21"/>
      <c r="I14" s="21"/>
      <c r="J14" s="21"/>
      <c r="K14" s="21"/>
      <c r="L14" s="22"/>
      <c r="M14" s="22"/>
      <c r="N14" s="22"/>
      <c r="O14" s="23"/>
      <c r="P14" s="24">
        <f aca="true" t="shared" si="0" ref="P14:P22">SUM(D14:O14)</f>
        <v>0</v>
      </c>
      <c r="Q14" s="25">
        <f aca="true" t="shared" si="1" ref="Q14:Q22">SUM(D14:F14)</f>
        <v>0</v>
      </c>
      <c r="R14" s="26">
        <f aca="true" t="shared" si="2" ref="R14:R22">SUM(G14:I14)</f>
        <v>0</v>
      </c>
      <c r="S14" s="26">
        <f aca="true" t="shared" si="3" ref="S14:S22">SUM(J14:L14)</f>
        <v>0</v>
      </c>
      <c r="T14" s="27">
        <f aca="true" t="shared" si="4" ref="T14:T22">SUM(M14:O14)</f>
        <v>0</v>
      </c>
      <c r="U14" s="265"/>
      <c r="V14" s="267"/>
      <c r="W14" s="270"/>
      <c r="X14" s="259"/>
      <c r="Y14" s="260"/>
      <c r="Z14" s="268"/>
      <c r="AA14" s="259"/>
      <c r="AB14" s="28"/>
      <c r="AC14" s="29">
        <f>_xlfn.IFERROR(P14/$W$14,"")</f>
      </c>
      <c r="AD14" s="30"/>
      <c r="AE14" s="31"/>
      <c r="AF14" s="31"/>
    </row>
    <row r="15" spans="1:32" ht="15">
      <c r="A15" s="223"/>
      <c r="B15" s="32"/>
      <c r="C15" s="33" t="s">
        <v>107</v>
      </c>
      <c r="D15" s="34"/>
      <c r="E15" s="34"/>
      <c r="F15" s="34"/>
      <c r="G15" s="34"/>
      <c r="H15" s="34"/>
      <c r="I15" s="34"/>
      <c r="J15" s="34"/>
      <c r="K15" s="34"/>
      <c r="L15" s="34"/>
      <c r="M15" s="35"/>
      <c r="N15" s="35"/>
      <c r="O15" s="36"/>
      <c r="P15" s="37">
        <f t="shared" si="0"/>
        <v>0</v>
      </c>
      <c r="Q15" s="25">
        <f t="shared" si="1"/>
        <v>0</v>
      </c>
      <c r="R15" s="26">
        <f t="shared" si="2"/>
        <v>0</v>
      </c>
      <c r="S15" s="26">
        <f t="shared" si="3"/>
        <v>0</v>
      </c>
      <c r="T15" s="27">
        <f t="shared" si="4"/>
        <v>0</v>
      </c>
      <c r="U15" s="266"/>
      <c r="V15" s="267"/>
      <c r="W15" s="271"/>
      <c r="X15" s="259"/>
      <c r="Y15" s="260"/>
      <c r="Z15" s="268"/>
      <c r="AA15" s="259"/>
      <c r="AB15" s="38"/>
      <c r="AC15" s="29">
        <f>_xlfn.IFERROR(P15/$W$14,"")</f>
      </c>
      <c r="AD15" s="39"/>
      <c r="AE15" s="40"/>
      <c r="AF15" s="40"/>
    </row>
    <row r="16" spans="1:32" ht="15.75" thickBot="1">
      <c r="A16" s="223"/>
      <c r="B16" s="32"/>
      <c r="C16" s="41" t="s">
        <v>108</v>
      </c>
      <c r="D16" s="34"/>
      <c r="E16" s="34"/>
      <c r="F16" s="34"/>
      <c r="G16" s="34"/>
      <c r="H16" s="34"/>
      <c r="I16" s="34"/>
      <c r="J16" s="34"/>
      <c r="K16" s="34"/>
      <c r="L16" s="35"/>
      <c r="M16" s="35"/>
      <c r="N16" s="34"/>
      <c r="O16" s="42"/>
      <c r="P16" s="37">
        <f t="shared" si="0"/>
        <v>0</v>
      </c>
      <c r="Q16" s="25">
        <f t="shared" si="1"/>
        <v>0</v>
      </c>
      <c r="R16" s="26">
        <f t="shared" si="2"/>
        <v>0</v>
      </c>
      <c r="S16" s="26">
        <f t="shared" si="3"/>
        <v>0</v>
      </c>
      <c r="T16" s="27">
        <f t="shared" si="4"/>
        <v>0</v>
      </c>
      <c r="U16" s="266"/>
      <c r="V16" s="267"/>
      <c r="W16" s="271"/>
      <c r="X16" s="259"/>
      <c r="Y16" s="260"/>
      <c r="Z16" s="268"/>
      <c r="AA16" s="259"/>
      <c r="AB16" s="38"/>
      <c r="AC16" s="29">
        <f>_xlfn.IFERROR(P16/$W$14,"")</f>
      </c>
      <c r="AD16" s="43"/>
      <c r="AE16" s="40"/>
      <c r="AF16" s="40"/>
    </row>
    <row r="17" spans="1:32" ht="15">
      <c r="A17" s="230" t="s">
        <v>45</v>
      </c>
      <c r="B17" s="82"/>
      <c r="C17" s="20" t="s">
        <v>106</v>
      </c>
      <c r="D17" s="111"/>
      <c r="E17" s="111"/>
      <c r="F17" s="111"/>
      <c r="G17" s="111"/>
      <c r="H17" s="111"/>
      <c r="I17" s="111"/>
      <c r="J17" s="111"/>
      <c r="K17" s="111"/>
      <c r="L17" s="112"/>
      <c r="M17" s="112"/>
      <c r="N17" s="112"/>
      <c r="O17" s="113"/>
      <c r="P17" s="114">
        <f t="shared" si="0"/>
        <v>0</v>
      </c>
      <c r="Q17" s="115">
        <f t="shared" si="1"/>
        <v>0</v>
      </c>
      <c r="R17" s="116">
        <f t="shared" si="2"/>
        <v>0</v>
      </c>
      <c r="S17" s="116">
        <f t="shared" si="3"/>
        <v>0</v>
      </c>
      <c r="T17" s="117">
        <f t="shared" si="4"/>
        <v>0</v>
      </c>
      <c r="U17" s="272"/>
      <c r="V17" s="274"/>
      <c r="W17" s="275"/>
      <c r="X17" s="277"/>
      <c r="Y17" s="281"/>
      <c r="Z17" s="279"/>
      <c r="AA17" s="277"/>
      <c r="AB17" s="118"/>
      <c r="AC17" s="119">
        <f>_xlfn.IFERROR(P17/$W$17,"")</f>
      </c>
      <c r="AD17" s="120"/>
      <c r="AE17" s="121"/>
      <c r="AF17" s="121"/>
    </row>
    <row r="18" spans="1:32" ht="15">
      <c r="A18" s="223"/>
      <c r="B18" s="32"/>
      <c r="C18" s="33" t="s">
        <v>107</v>
      </c>
      <c r="D18" s="34"/>
      <c r="E18" s="34"/>
      <c r="F18" s="34"/>
      <c r="G18" s="34"/>
      <c r="H18" s="34"/>
      <c r="I18" s="34"/>
      <c r="J18" s="34"/>
      <c r="K18" s="34"/>
      <c r="L18" s="34"/>
      <c r="M18" s="35"/>
      <c r="N18" s="35"/>
      <c r="O18" s="36"/>
      <c r="P18" s="37">
        <f t="shared" si="0"/>
        <v>0</v>
      </c>
      <c r="Q18" s="25">
        <f t="shared" si="1"/>
        <v>0</v>
      </c>
      <c r="R18" s="26">
        <f t="shared" si="2"/>
        <v>0</v>
      </c>
      <c r="S18" s="26">
        <f t="shared" si="3"/>
        <v>0</v>
      </c>
      <c r="T18" s="27">
        <f t="shared" si="4"/>
        <v>0</v>
      </c>
      <c r="U18" s="266"/>
      <c r="V18" s="269"/>
      <c r="W18" s="271"/>
      <c r="X18" s="259"/>
      <c r="Y18" s="260"/>
      <c r="Z18" s="268"/>
      <c r="AA18" s="259"/>
      <c r="AB18" s="38"/>
      <c r="AC18" s="57">
        <f>_xlfn.IFERROR(P18/#REF!,"")</f>
      </c>
      <c r="AD18" s="39"/>
      <c r="AE18" s="40"/>
      <c r="AF18" s="40"/>
    </row>
    <row r="19" spans="1:32" ht="15.75" thickBot="1">
      <c r="A19" s="231"/>
      <c r="B19" s="60"/>
      <c r="C19" s="41" t="s">
        <v>108</v>
      </c>
      <c r="D19" s="175"/>
      <c r="E19" s="175"/>
      <c r="F19" s="175"/>
      <c r="G19" s="175"/>
      <c r="H19" s="175"/>
      <c r="I19" s="175"/>
      <c r="J19" s="175"/>
      <c r="K19" s="175"/>
      <c r="L19" s="176"/>
      <c r="M19" s="176"/>
      <c r="N19" s="175"/>
      <c r="O19" s="177"/>
      <c r="P19" s="178">
        <f t="shared" si="0"/>
        <v>0</v>
      </c>
      <c r="Q19" s="179">
        <f t="shared" si="1"/>
        <v>0</v>
      </c>
      <c r="R19" s="180">
        <f t="shared" si="2"/>
        <v>0</v>
      </c>
      <c r="S19" s="180">
        <f t="shared" si="3"/>
        <v>0</v>
      </c>
      <c r="T19" s="181">
        <f t="shared" si="4"/>
        <v>0</v>
      </c>
      <c r="U19" s="273"/>
      <c r="V19" s="242"/>
      <c r="W19" s="276"/>
      <c r="X19" s="278"/>
      <c r="Y19" s="282"/>
      <c r="Z19" s="280"/>
      <c r="AA19" s="278"/>
      <c r="AB19" s="61"/>
      <c r="AC19" s="122">
        <f>_xlfn.IFERROR(P19/W17,"")</f>
      </c>
      <c r="AD19" s="93"/>
      <c r="AE19" s="94"/>
      <c r="AF19" s="94"/>
    </row>
    <row r="20" spans="1:32" ht="15">
      <c r="A20" s="222" t="s">
        <v>45</v>
      </c>
      <c r="B20" s="19"/>
      <c r="C20" s="20" t="s">
        <v>106</v>
      </c>
      <c r="D20" s="21"/>
      <c r="E20" s="21"/>
      <c r="F20" s="21"/>
      <c r="G20" s="21"/>
      <c r="H20" s="21"/>
      <c r="I20" s="21"/>
      <c r="J20" s="21"/>
      <c r="K20" s="21"/>
      <c r="L20" s="22"/>
      <c r="M20" s="22"/>
      <c r="N20" s="22"/>
      <c r="O20" s="23"/>
      <c r="P20" s="24">
        <f t="shared" si="0"/>
        <v>0</v>
      </c>
      <c r="Q20" s="25">
        <f t="shared" si="1"/>
        <v>0</v>
      </c>
      <c r="R20" s="26">
        <f t="shared" si="2"/>
        <v>0</v>
      </c>
      <c r="S20" s="26">
        <f t="shared" si="3"/>
        <v>0</v>
      </c>
      <c r="T20" s="27">
        <f t="shared" si="4"/>
        <v>0</v>
      </c>
      <c r="U20" s="265"/>
      <c r="V20" s="269"/>
      <c r="W20" s="270"/>
      <c r="X20" s="259"/>
      <c r="Y20" s="260"/>
      <c r="Z20" s="268"/>
      <c r="AA20" s="259"/>
      <c r="AB20" s="28"/>
      <c r="AC20" s="110">
        <f>_xlfn.IFERROR(P20/$W$20,"")</f>
      </c>
      <c r="AD20" s="30"/>
      <c r="AE20" s="31"/>
      <c r="AF20" s="31"/>
    </row>
    <row r="21" spans="1:32" ht="15">
      <c r="A21" s="223"/>
      <c r="B21" s="32"/>
      <c r="C21" s="33" t="s">
        <v>107</v>
      </c>
      <c r="D21" s="34"/>
      <c r="E21" s="34"/>
      <c r="F21" s="34"/>
      <c r="G21" s="34"/>
      <c r="H21" s="34"/>
      <c r="I21" s="34"/>
      <c r="J21" s="34"/>
      <c r="K21" s="34"/>
      <c r="L21" s="34"/>
      <c r="M21" s="35"/>
      <c r="N21" s="35"/>
      <c r="O21" s="36"/>
      <c r="P21" s="37">
        <f t="shared" si="0"/>
        <v>0</v>
      </c>
      <c r="Q21" s="25">
        <f t="shared" si="1"/>
        <v>0</v>
      </c>
      <c r="R21" s="26">
        <f t="shared" si="2"/>
        <v>0</v>
      </c>
      <c r="S21" s="26">
        <f t="shared" si="3"/>
        <v>0</v>
      </c>
      <c r="T21" s="27">
        <f t="shared" si="4"/>
        <v>0</v>
      </c>
      <c r="U21" s="266"/>
      <c r="V21" s="269"/>
      <c r="W21" s="271"/>
      <c r="X21" s="259"/>
      <c r="Y21" s="260"/>
      <c r="Z21" s="268"/>
      <c r="AA21" s="259"/>
      <c r="AB21" s="38"/>
      <c r="AC21" s="58">
        <f>_xlfn.IFERROR(P21/#REF!,"")</f>
      </c>
      <c r="AD21" s="39"/>
      <c r="AE21" s="40"/>
      <c r="AF21" s="40"/>
    </row>
    <row r="22" spans="1:32" ht="15.75" thickBot="1">
      <c r="A22" s="223"/>
      <c r="B22" s="32"/>
      <c r="C22" s="41" t="s">
        <v>108</v>
      </c>
      <c r="D22" s="34"/>
      <c r="E22" s="34"/>
      <c r="F22" s="34"/>
      <c r="G22" s="34"/>
      <c r="H22" s="34"/>
      <c r="I22" s="34"/>
      <c r="J22" s="34"/>
      <c r="K22" s="34"/>
      <c r="L22" s="35"/>
      <c r="M22" s="35"/>
      <c r="N22" s="34"/>
      <c r="O22" s="42"/>
      <c r="P22" s="37">
        <f t="shared" si="0"/>
        <v>0</v>
      </c>
      <c r="Q22" s="25">
        <f t="shared" si="1"/>
        <v>0</v>
      </c>
      <c r="R22" s="26">
        <f t="shared" si="2"/>
        <v>0</v>
      </c>
      <c r="S22" s="26">
        <f t="shared" si="3"/>
        <v>0</v>
      </c>
      <c r="T22" s="27">
        <f t="shared" si="4"/>
        <v>0</v>
      </c>
      <c r="U22" s="266"/>
      <c r="V22" s="269"/>
      <c r="W22" s="271"/>
      <c r="X22" s="259"/>
      <c r="Y22" s="260"/>
      <c r="Z22" s="268"/>
      <c r="AA22" s="259"/>
      <c r="AB22" s="38"/>
      <c r="AC22" s="58">
        <f>_xlfn.IFERROR(P22/W20,"")</f>
      </c>
      <c r="AD22" s="39"/>
      <c r="AE22" s="40"/>
      <c r="AF22" s="40"/>
    </row>
    <row r="23" spans="1:32" ht="15.75" thickBot="1">
      <c r="A23" s="85" t="s">
        <v>40</v>
      </c>
      <c r="B23" s="86"/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8"/>
      <c r="P23" s="69"/>
      <c r="Q23" s="70"/>
      <c r="R23" s="71"/>
      <c r="S23" s="71"/>
      <c r="T23" s="72"/>
      <c r="U23" s="73"/>
      <c r="V23" s="74"/>
      <c r="W23" s="75">
        <f>W14+W17+W20</f>
        <v>0</v>
      </c>
      <c r="X23" s="76">
        <f>X14+X17+X20</f>
        <v>0</v>
      </c>
      <c r="Y23" s="76">
        <f>Y14+Y17+Y20</f>
        <v>0</v>
      </c>
      <c r="Z23" s="77"/>
      <c r="AA23" s="78"/>
      <c r="AB23" s="79"/>
      <c r="AC23" s="80"/>
      <c r="AD23" s="81"/>
      <c r="AE23" s="18"/>
      <c r="AF23" s="18"/>
    </row>
    <row r="24" spans="1:32" ht="15">
      <c r="A24" s="222" t="s">
        <v>46</v>
      </c>
      <c r="B24" s="19"/>
      <c r="C24" s="20" t="s">
        <v>106</v>
      </c>
      <c r="D24" s="21"/>
      <c r="E24" s="21"/>
      <c r="F24" s="21"/>
      <c r="G24" s="21"/>
      <c r="H24" s="21"/>
      <c r="I24" s="21"/>
      <c r="J24" s="21"/>
      <c r="K24" s="21"/>
      <c r="L24" s="22"/>
      <c r="M24" s="22"/>
      <c r="N24" s="22"/>
      <c r="O24" s="23"/>
      <c r="P24" s="24">
        <f aca="true" t="shared" si="5" ref="P24:P32">SUM(D24:O24)</f>
        <v>0</v>
      </c>
      <c r="Q24" s="25">
        <f>SUM(D24:F24)</f>
        <v>0</v>
      </c>
      <c r="R24" s="26">
        <f>SUM(G24:I24)</f>
        <v>0</v>
      </c>
      <c r="S24" s="26">
        <f>SUM(J24:L24)</f>
        <v>0</v>
      </c>
      <c r="T24" s="27">
        <f>SUM(M24:O24)</f>
        <v>0</v>
      </c>
      <c r="U24" s="265"/>
      <c r="V24" s="269"/>
      <c r="W24" s="270"/>
      <c r="X24" s="259"/>
      <c r="Y24" s="260"/>
      <c r="Z24" s="268"/>
      <c r="AA24" s="259"/>
      <c r="AB24" s="28"/>
      <c r="AC24" s="29">
        <f>_xlfn.IFERROR(P24/$W$24,"")</f>
      </c>
      <c r="AD24" s="30"/>
      <c r="AE24" s="31"/>
      <c r="AF24" s="31"/>
    </row>
    <row r="25" spans="1:32" ht="15">
      <c r="A25" s="223"/>
      <c r="B25" s="32"/>
      <c r="C25" s="33" t="s">
        <v>107</v>
      </c>
      <c r="D25" s="34"/>
      <c r="E25" s="34"/>
      <c r="F25" s="34"/>
      <c r="G25" s="34"/>
      <c r="H25" s="34"/>
      <c r="I25" s="34"/>
      <c r="J25" s="34"/>
      <c r="K25" s="34"/>
      <c r="L25" s="34"/>
      <c r="M25" s="35"/>
      <c r="N25" s="35"/>
      <c r="O25" s="36"/>
      <c r="P25" s="37">
        <f t="shared" si="5"/>
        <v>0</v>
      </c>
      <c r="Q25" s="25">
        <f aca="true" t="shared" si="6" ref="Q25:Q32">SUM(D25:F25)</f>
        <v>0</v>
      </c>
      <c r="R25" s="26">
        <f aca="true" t="shared" si="7" ref="R25:R32">SUM(G25:I25)</f>
        <v>0</v>
      </c>
      <c r="S25" s="26">
        <f aca="true" t="shared" si="8" ref="S25:S32">SUM(J25:L25)</f>
        <v>0</v>
      </c>
      <c r="T25" s="27">
        <f aca="true" t="shared" si="9" ref="T25:T32">SUM(M25:O25)</f>
        <v>0</v>
      </c>
      <c r="U25" s="266"/>
      <c r="V25" s="269"/>
      <c r="W25" s="271"/>
      <c r="X25" s="259"/>
      <c r="Y25" s="260"/>
      <c r="Z25" s="268"/>
      <c r="AA25" s="259"/>
      <c r="AB25" s="38"/>
      <c r="AC25" s="29">
        <f>_xlfn.IFERROR(P25/$W$24,"")</f>
      </c>
      <c r="AD25" s="39"/>
      <c r="AE25" s="40"/>
      <c r="AF25" s="40"/>
    </row>
    <row r="26" spans="1:32" ht="15.75" thickBot="1">
      <c r="A26" s="223"/>
      <c r="B26" s="32"/>
      <c r="C26" s="41" t="s">
        <v>108</v>
      </c>
      <c r="D26" s="34"/>
      <c r="E26" s="34"/>
      <c r="F26" s="34"/>
      <c r="G26" s="34"/>
      <c r="H26" s="34"/>
      <c r="I26" s="34"/>
      <c r="J26" s="34"/>
      <c r="K26" s="34"/>
      <c r="L26" s="35"/>
      <c r="M26" s="35"/>
      <c r="N26" s="34"/>
      <c r="O26" s="42"/>
      <c r="P26" s="37">
        <f t="shared" si="5"/>
        <v>0</v>
      </c>
      <c r="Q26" s="25">
        <f t="shared" si="6"/>
        <v>0</v>
      </c>
      <c r="R26" s="26">
        <f t="shared" si="7"/>
        <v>0</v>
      </c>
      <c r="S26" s="26">
        <f t="shared" si="8"/>
        <v>0</v>
      </c>
      <c r="T26" s="27">
        <f t="shared" si="9"/>
        <v>0</v>
      </c>
      <c r="U26" s="266"/>
      <c r="V26" s="269"/>
      <c r="W26" s="271"/>
      <c r="X26" s="259"/>
      <c r="Y26" s="260"/>
      <c r="Z26" s="268"/>
      <c r="AA26" s="259"/>
      <c r="AB26" s="38"/>
      <c r="AC26" s="29">
        <f>_xlfn.IFERROR(P26/$W$24,"")</f>
      </c>
      <c r="AD26" s="43"/>
      <c r="AE26" s="40"/>
      <c r="AF26" s="40"/>
    </row>
    <row r="27" spans="1:32" ht="15">
      <c r="A27" s="230" t="s">
        <v>46</v>
      </c>
      <c r="B27" s="82"/>
      <c r="C27" s="20" t="s">
        <v>106</v>
      </c>
      <c r="D27" s="111"/>
      <c r="E27" s="111"/>
      <c r="F27" s="111"/>
      <c r="G27" s="111"/>
      <c r="H27" s="111"/>
      <c r="I27" s="111"/>
      <c r="J27" s="111"/>
      <c r="K27" s="111"/>
      <c r="L27" s="112"/>
      <c r="M27" s="112"/>
      <c r="N27" s="112"/>
      <c r="O27" s="113"/>
      <c r="P27" s="114">
        <f t="shared" si="5"/>
        <v>0</v>
      </c>
      <c r="Q27" s="115">
        <f>SUM(D27:F27)</f>
        <v>0</v>
      </c>
      <c r="R27" s="116">
        <f t="shared" si="7"/>
        <v>0</v>
      </c>
      <c r="S27" s="116">
        <f t="shared" si="8"/>
        <v>0</v>
      </c>
      <c r="T27" s="117">
        <f t="shared" si="9"/>
        <v>0</v>
      </c>
      <c r="U27" s="272"/>
      <c r="V27" s="274"/>
      <c r="W27" s="275"/>
      <c r="X27" s="277"/>
      <c r="Y27" s="281"/>
      <c r="Z27" s="279"/>
      <c r="AA27" s="277"/>
      <c r="AB27" s="118"/>
      <c r="AC27" s="123">
        <f>_xlfn.IFERROR(P27/$W$27,"")</f>
      </c>
      <c r="AD27" s="120"/>
      <c r="AE27" s="121"/>
      <c r="AF27" s="121"/>
    </row>
    <row r="28" spans="1:32" ht="15">
      <c r="A28" s="223"/>
      <c r="B28" s="32"/>
      <c r="C28" s="33" t="s">
        <v>107</v>
      </c>
      <c r="D28" s="34"/>
      <c r="E28" s="34"/>
      <c r="F28" s="34"/>
      <c r="G28" s="34"/>
      <c r="H28" s="34"/>
      <c r="I28" s="34"/>
      <c r="J28" s="34"/>
      <c r="K28" s="34"/>
      <c r="L28" s="34"/>
      <c r="M28" s="35"/>
      <c r="N28" s="35"/>
      <c r="O28" s="36"/>
      <c r="P28" s="37">
        <f t="shared" si="5"/>
        <v>0</v>
      </c>
      <c r="Q28" s="25">
        <f t="shared" si="6"/>
        <v>0</v>
      </c>
      <c r="R28" s="26">
        <f t="shared" si="7"/>
        <v>0</v>
      </c>
      <c r="S28" s="26">
        <f t="shared" si="8"/>
        <v>0</v>
      </c>
      <c r="T28" s="27">
        <f t="shared" si="9"/>
        <v>0</v>
      </c>
      <c r="U28" s="266"/>
      <c r="V28" s="269"/>
      <c r="W28" s="271"/>
      <c r="X28" s="259"/>
      <c r="Y28" s="260"/>
      <c r="Z28" s="268"/>
      <c r="AA28" s="259"/>
      <c r="AB28" s="38"/>
      <c r="AC28" s="58">
        <f>_xlfn.IFERROR(P28/$W$27,"")</f>
      </c>
      <c r="AD28" s="39"/>
      <c r="AE28" s="40"/>
      <c r="AF28" s="40"/>
    </row>
    <row r="29" spans="1:32" ht="15.75" thickBot="1">
      <c r="A29" s="223"/>
      <c r="B29" s="44"/>
      <c r="C29" s="41" t="s">
        <v>108</v>
      </c>
      <c r="D29" s="182"/>
      <c r="E29" s="182"/>
      <c r="F29" s="182"/>
      <c r="G29" s="182"/>
      <c r="H29" s="182"/>
      <c r="I29" s="182"/>
      <c r="J29" s="182"/>
      <c r="K29" s="182"/>
      <c r="L29" s="183"/>
      <c r="M29" s="183"/>
      <c r="N29" s="182"/>
      <c r="O29" s="184"/>
      <c r="P29" s="185">
        <f t="shared" si="5"/>
        <v>0</v>
      </c>
      <c r="Q29" s="186">
        <f t="shared" si="6"/>
        <v>0</v>
      </c>
      <c r="R29" s="187">
        <f t="shared" si="7"/>
        <v>0</v>
      </c>
      <c r="S29" s="187">
        <f t="shared" si="8"/>
        <v>0</v>
      </c>
      <c r="T29" s="188">
        <f t="shared" si="9"/>
        <v>0</v>
      </c>
      <c r="U29" s="257"/>
      <c r="V29" s="269"/>
      <c r="W29" s="291"/>
      <c r="X29" s="259"/>
      <c r="Y29" s="260"/>
      <c r="Z29" s="268"/>
      <c r="AA29" s="259"/>
      <c r="AB29" s="45"/>
      <c r="AC29" s="59">
        <f>_xlfn.IFERROR(P29/$W$27,"")</f>
      </c>
      <c r="AD29" s="63"/>
      <c r="AE29" s="46"/>
      <c r="AF29" s="46"/>
    </row>
    <row r="30" spans="1:32" ht="15">
      <c r="A30" s="230" t="s">
        <v>46</v>
      </c>
      <c r="B30" s="82"/>
      <c r="C30" s="20" t="s">
        <v>106</v>
      </c>
      <c r="D30" s="111"/>
      <c r="E30" s="111"/>
      <c r="F30" s="111"/>
      <c r="G30" s="111"/>
      <c r="H30" s="111"/>
      <c r="I30" s="111"/>
      <c r="J30" s="111"/>
      <c r="K30" s="111"/>
      <c r="L30" s="112"/>
      <c r="M30" s="112"/>
      <c r="N30" s="112"/>
      <c r="O30" s="113"/>
      <c r="P30" s="114">
        <f t="shared" si="5"/>
        <v>0</v>
      </c>
      <c r="Q30" s="115">
        <f t="shared" si="6"/>
        <v>0</v>
      </c>
      <c r="R30" s="116">
        <f t="shared" si="7"/>
        <v>0</v>
      </c>
      <c r="S30" s="116">
        <f t="shared" si="8"/>
        <v>0</v>
      </c>
      <c r="T30" s="117">
        <f t="shared" si="9"/>
        <v>0</v>
      </c>
      <c r="U30" s="272"/>
      <c r="V30" s="274"/>
      <c r="W30" s="275"/>
      <c r="X30" s="277"/>
      <c r="Y30" s="281"/>
      <c r="Z30" s="279"/>
      <c r="AA30" s="277"/>
      <c r="AB30" s="118"/>
      <c r="AC30" s="123">
        <f>_xlfn.IFERROR(P30/$W$30,"")</f>
      </c>
      <c r="AD30" s="120"/>
      <c r="AE30" s="121"/>
      <c r="AF30" s="121"/>
    </row>
    <row r="31" spans="1:32" ht="15">
      <c r="A31" s="223"/>
      <c r="B31" s="32"/>
      <c r="C31" s="33" t="s">
        <v>107</v>
      </c>
      <c r="D31" s="34"/>
      <c r="E31" s="34"/>
      <c r="F31" s="34"/>
      <c r="G31" s="34"/>
      <c r="H31" s="34"/>
      <c r="I31" s="34"/>
      <c r="J31" s="34"/>
      <c r="K31" s="34"/>
      <c r="L31" s="34"/>
      <c r="M31" s="35"/>
      <c r="N31" s="35"/>
      <c r="O31" s="36"/>
      <c r="P31" s="37">
        <f t="shared" si="5"/>
        <v>0</v>
      </c>
      <c r="Q31" s="25">
        <f t="shared" si="6"/>
        <v>0</v>
      </c>
      <c r="R31" s="26">
        <f t="shared" si="7"/>
        <v>0</v>
      </c>
      <c r="S31" s="26">
        <f t="shared" si="8"/>
        <v>0</v>
      </c>
      <c r="T31" s="27">
        <f t="shared" si="9"/>
        <v>0</v>
      </c>
      <c r="U31" s="266"/>
      <c r="V31" s="269"/>
      <c r="W31" s="271"/>
      <c r="X31" s="259"/>
      <c r="Y31" s="260"/>
      <c r="Z31" s="268"/>
      <c r="AA31" s="259"/>
      <c r="AB31" s="38"/>
      <c r="AC31" s="110">
        <f>_xlfn.IFERROR(P31/$W$30,"")</f>
      </c>
      <c r="AD31" s="39"/>
      <c r="AE31" s="40"/>
      <c r="AF31" s="40"/>
    </row>
    <row r="32" spans="1:32" ht="15.75" thickBot="1">
      <c r="A32" s="231"/>
      <c r="B32" s="60"/>
      <c r="C32" s="41" t="s">
        <v>108</v>
      </c>
      <c r="D32" s="175"/>
      <c r="E32" s="175"/>
      <c r="F32" s="175"/>
      <c r="G32" s="175"/>
      <c r="H32" s="175"/>
      <c r="I32" s="175"/>
      <c r="J32" s="175"/>
      <c r="K32" s="175"/>
      <c r="L32" s="176"/>
      <c r="M32" s="176"/>
      <c r="N32" s="175"/>
      <c r="O32" s="177"/>
      <c r="P32" s="178">
        <f t="shared" si="5"/>
        <v>0</v>
      </c>
      <c r="Q32" s="179">
        <f t="shared" si="6"/>
        <v>0</v>
      </c>
      <c r="R32" s="180">
        <f t="shared" si="7"/>
        <v>0</v>
      </c>
      <c r="S32" s="180">
        <f t="shared" si="8"/>
        <v>0</v>
      </c>
      <c r="T32" s="181">
        <f t="shared" si="9"/>
        <v>0</v>
      </c>
      <c r="U32" s="273"/>
      <c r="V32" s="242"/>
      <c r="W32" s="276"/>
      <c r="X32" s="278"/>
      <c r="Y32" s="282"/>
      <c r="Z32" s="280"/>
      <c r="AA32" s="278"/>
      <c r="AB32" s="61"/>
      <c r="AC32" s="189">
        <f>_xlfn.IFERROR(P32/$W$30,"")</f>
      </c>
      <c r="AD32" s="93"/>
      <c r="AE32" s="94"/>
      <c r="AF32" s="94"/>
    </row>
    <row r="33" spans="1:32" ht="15.75" thickBot="1">
      <c r="A33" s="85" t="s">
        <v>40</v>
      </c>
      <c r="B33" s="86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8"/>
      <c r="P33" s="69"/>
      <c r="Q33" s="70"/>
      <c r="R33" s="71"/>
      <c r="S33" s="71"/>
      <c r="T33" s="72"/>
      <c r="U33" s="73"/>
      <c r="V33" s="74"/>
      <c r="W33" s="75">
        <f>W24+W27+W30</f>
        <v>0</v>
      </c>
      <c r="X33" s="76">
        <f>X24+X27+X30</f>
        <v>0</v>
      </c>
      <c r="Y33" s="76">
        <f>Y24+Y27+Y30</f>
        <v>0</v>
      </c>
      <c r="Z33" s="77"/>
      <c r="AA33" s="78"/>
      <c r="AB33" s="79"/>
      <c r="AC33" s="80"/>
      <c r="AD33" s="81"/>
      <c r="AE33" s="18"/>
      <c r="AF33" s="18"/>
    </row>
    <row r="34" spans="1:32" ht="15">
      <c r="A34" s="222" t="s">
        <v>47</v>
      </c>
      <c r="B34" s="19"/>
      <c r="C34" s="20" t="s">
        <v>106</v>
      </c>
      <c r="D34" s="21"/>
      <c r="E34" s="21"/>
      <c r="F34" s="21"/>
      <c r="G34" s="21"/>
      <c r="H34" s="21"/>
      <c r="I34" s="21"/>
      <c r="J34" s="21"/>
      <c r="K34" s="21"/>
      <c r="L34" s="22"/>
      <c r="M34" s="22"/>
      <c r="N34" s="22"/>
      <c r="O34" s="23"/>
      <c r="P34" s="24">
        <f>SUM(D34:O34)</f>
        <v>0</v>
      </c>
      <c r="Q34" s="25">
        <f>SUM(D34:F34)</f>
        <v>0</v>
      </c>
      <c r="R34" s="26">
        <f>SUM(G34:I34)</f>
        <v>0</v>
      </c>
      <c r="S34" s="26">
        <f>SUM(J34:L34)</f>
        <v>0</v>
      </c>
      <c r="T34" s="27">
        <f>SUM(M34:O34)</f>
        <v>0</v>
      </c>
      <c r="U34" s="265"/>
      <c r="V34" s="269"/>
      <c r="W34" s="270"/>
      <c r="X34" s="259"/>
      <c r="Y34" s="260"/>
      <c r="Z34" s="268"/>
      <c r="AA34" s="259"/>
      <c r="AB34" s="28"/>
      <c r="AC34" s="110">
        <f>_xlfn.IFERROR(P34/$W$34,"")</f>
      </c>
      <c r="AD34" s="30"/>
      <c r="AE34" s="31"/>
      <c r="AF34" s="31"/>
    </row>
    <row r="35" spans="1:32" ht="15">
      <c r="A35" s="223"/>
      <c r="B35" s="32"/>
      <c r="C35" s="33" t="s">
        <v>107</v>
      </c>
      <c r="D35" s="34"/>
      <c r="E35" s="34"/>
      <c r="F35" s="34"/>
      <c r="G35" s="34"/>
      <c r="H35" s="34"/>
      <c r="I35" s="34"/>
      <c r="J35" s="34"/>
      <c r="K35" s="34"/>
      <c r="L35" s="34"/>
      <c r="M35" s="35"/>
      <c r="N35" s="35"/>
      <c r="O35" s="36"/>
      <c r="P35" s="37">
        <f>SUM(D35:O35)</f>
        <v>0</v>
      </c>
      <c r="Q35" s="25">
        <f>SUM(D35:F35)</f>
        <v>0</v>
      </c>
      <c r="R35" s="26">
        <f>SUM(G35:I35)</f>
        <v>0</v>
      </c>
      <c r="S35" s="26">
        <f>SUM(J35:L35)</f>
        <v>0</v>
      </c>
      <c r="T35" s="27">
        <f>SUM(M35:O35)</f>
        <v>0</v>
      </c>
      <c r="U35" s="266"/>
      <c r="V35" s="269"/>
      <c r="W35" s="271"/>
      <c r="X35" s="259"/>
      <c r="Y35" s="260"/>
      <c r="Z35" s="268"/>
      <c r="AA35" s="259"/>
      <c r="AB35" s="38"/>
      <c r="AC35" s="110">
        <f>_xlfn.IFERROR(P35/$W$34,"")</f>
      </c>
      <c r="AD35" s="39"/>
      <c r="AE35" s="40"/>
      <c r="AF35" s="40"/>
    </row>
    <row r="36" spans="1:32" ht="15.75" thickBot="1">
      <c r="A36" s="223"/>
      <c r="B36" s="32"/>
      <c r="C36" s="41" t="s">
        <v>108</v>
      </c>
      <c r="D36" s="34"/>
      <c r="E36" s="34"/>
      <c r="F36" s="34"/>
      <c r="G36" s="34"/>
      <c r="H36" s="34"/>
      <c r="I36" s="34"/>
      <c r="J36" s="34"/>
      <c r="K36" s="34"/>
      <c r="L36" s="35"/>
      <c r="M36" s="35"/>
      <c r="N36" s="34"/>
      <c r="O36" s="42"/>
      <c r="P36" s="37">
        <f>SUM(D36:O36)</f>
        <v>0</v>
      </c>
      <c r="Q36" s="25">
        <f>SUM(D36:F36)</f>
        <v>0</v>
      </c>
      <c r="R36" s="26">
        <f>SUM(G36:I36)</f>
        <v>0</v>
      </c>
      <c r="S36" s="26">
        <f>SUM(J36:L36)</f>
        <v>0</v>
      </c>
      <c r="T36" s="27">
        <f>SUM(M36:O36)</f>
        <v>0</v>
      </c>
      <c r="U36" s="266"/>
      <c r="V36" s="269"/>
      <c r="W36" s="271"/>
      <c r="X36" s="259"/>
      <c r="Y36" s="260"/>
      <c r="Z36" s="268"/>
      <c r="AA36" s="259"/>
      <c r="AB36" s="38"/>
      <c r="AC36" s="110">
        <f>_xlfn.IFERROR(P36/$W$34,"")</f>
      </c>
      <c r="AD36" s="39"/>
      <c r="AE36" s="40"/>
      <c r="AF36" s="40"/>
    </row>
    <row r="37" spans="1:32" ht="15.75" thickBot="1">
      <c r="A37" s="64" t="s">
        <v>40</v>
      </c>
      <c r="B37" s="65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8"/>
      <c r="P37" s="69"/>
      <c r="Q37" s="70"/>
      <c r="R37" s="71"/>
      <c r="S37" s="71"/>
      <c r="T37" s="72"/>
      <c r="U37" s="73"/>
      <c r="V37" s="74"/>
      <c r="W37" s="75">
        <f>W28+W31+W34</f>
        <v>0</v>
      </c>
      <c r="X37" s="76">
        <f>X28+X31+X34</f>
        <v>0</v>
      </c>
      <c r="Y37" s="76">
        <f>Y28+Y31+Y34</f>
        <v>0</v>
      </c>
      <c r="Z37" s="77"/>
      <c r="AA37" s="78"/>
      <c r="AB37" s="79"/>
      <c r="AC37" s="80"/>
      <c r="AD37" s="81"/>
      <c r="AE37" s="18"/>
      <c r="AF37" s="18"/>
    </row>
    <row r="38" spans="1:32" ht="15">
      <c r="A38" s="232" t="s">
        <v>48</v>
      </c>
      <c r="B38" s="82"/>
      <c r="C38" s="20" t="s">
        <v>106</v>
      </c>
      <c r="D38" s="21"/>
      <c r="E38" s="21"/>
      <c r="F38" s="22"/>
      <c r="G38" s="22"/>
      <c r="H38" s="22"/>
      <c r="I38" s="22"/>
      <c r="J38" s="22"/>
      <c r="K38" s="22"/>
      <c r="L38" s="22"/>
      <c r="M38" s="22"/>
      <c r="N38" s="22"/>
      <c r="O38" s="83"/>
      <c r="P38" s="24">
        <f>SUM(D38:O38)</f>
        <v>0</v>
      </c>
      <c r="Q38" s="25">
        <f>SUM(D38:F38)</f>
        <v>0</v>
      </c>
      <c r="R38" s="26">
        <f>SUM(G38:I38)</f>
        <v>0</v>
      </c>
      <c r="S38" s="26">
        <f>SUM(J38:L38)</f>
        <v>0</v>
      </c>
      <c r="T38" s="27">
        <f>SUM(M38:O38)</f>
        <v>0</v>
      </c>
      <c r="U38" s="292"/>
      <c r="V38" s="269"/>
      <c r="W38" s="293"/>
      <c r="X38" s="277"/>
      <c r="Y38" s="281"/>
      <c r="Z38" s="279"/>
      <c r="AA38" s="277"/>
      <c r="AB38" s="28"/>
      <c r="AC38" s="84">
        <f>_xlfn.IFERROR(P38/$W$38,"")</f>
      </c>
      <c r="AD38" s="30"/>
      <c r="AE38" s="31"/>
      <c r="AF38" s="31"/>
    </row>
    <row r="39" spans="1:32" ht="15">
      <c r="A39" s="233"/>
      <c r="B39" s="32"/>
      <c r="C39" s="33" t="s">
        <v>107</v>
      </c>
      <c r="D39" s="34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6"/>
      <c r="P39" s="37">
        <f>SUM(D39:O39)</f>
        <v>0</v>
      </c>
      <c r="Q39" s="25">
        <f>SUM(D39:F39)</f>
        <v>0</v>
      </c>
      <c r="R39" s="26">
        <f>SUM(G39:I39)</f>
        <v>0</v>
      </c>
      <c r="S39" s="26">
        <f>SUM(J39:L39)</f>
        <v>0</v>
      </c>
      <c r="T39" s="27">
        <f>SUM(M39:O39)</f>
        <v>0</v>
      </c>
      <c r="U39" s="292"/>
      <c r="V39" s="269"/>
      <c r="W39" s="293"/>
      <c r="X39" s="259"/>
      <c r="Y39" s="260"/>
      <c r="Z39" s="268"/>
      <c r="AA39" s="259"/>
      <c r="AB39" s="38"/>
      <c r="AC39" s="84">
        <f>_xlfn.IFERROR(P39/$W$38,"")</f>
      </c>
      <c r="AD39" s="39"/>
      <c r="AE39" s="40"/>
      <c r="AF39" s="40"/>
    </row>
    <row r="40" spans="1:32" ht="15.75" thickBot="1">
      <c r="A40" s="233"/>
      <c r="B40" s="32"/>
      <c r="C40" s="41" t="s">
        <v>108</v>
      </c>
      <c r="D40" s="34"/>
      <c r="E40" s="34"/>
      <c r="F40" s="35"/>
      <c r="G40" s="35"/>
      <c r="H40" s="35"/>
      <c r="I40" s="35"/>
      <c r="J40" s="35"/>
      <c r="K40" s="35"/>
      <c r="L40" s="35"/>
      <c r="M40" s="35"/>
      <c r="N40" s="34"/>
      <c r="O40" s="42"/>
      <c r="P40" s="37">
        <f>SUM(D40:O40)</f>
        <v>0</v>
      </c>
      <c r="Q40" s="25">
        <f>SUM(D40:F40)</f>
        <v>0</v>
      </c>
      <c r="R40" s="26">
        <f>SUM(G40:I40)</f>
        <v>0</v>
      </c>
      <c r="S40" s="26">
        <f>SUM(J40:L40)</f>
        <v>0</v>
      </c>
      <c r="T40" s="27">
        <f>SUM(M40:O40)</f>
        <v>0</v>
      </c>
      <c r="U40" s="292"/>
      <c r="V40" s="269"/>
      <c r="W40" s="293"/>
      <c r="X40" s="259"/>
      <c r="Y40" s="260"/>
      <c r="Z40" s="268"/>
      <c r="AA40" s="259"/>
      <c r="AB40" s="38"/>
      <c r="AC40" s="84">
        <f>_xlfn.IFERROR(P40/$W$38,"")</f>
      </c>
      <c r="AD40" s="39"/>
      <c r="AE40" s="40"/>
      <c r="AF40" s="40"/>
    </row>
    <row r="41" spans="1:32" ht="15.75" thickBot="1">
      <c r="A41" s="85" t="s">
        <v>40</v>
      </c>
      <c r="B41" s="86"/>
      <c r="C41" s="66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8"/>
      <c r="P41" s="69"/>
      <c r="Q41" s="70"/>
      <c r="R41" s="71"/>
      <c r="S41" s="71"/>
      <c r="T41" s="72"/>
      <c r="U41" s="73"/>
      <c r="V41" s="74"/>
      <c r="W41" s="87">
        <f>W38</f>
        <v>0</v>
      </c>
      <c r="X41" s="88">
        <f>X38</f>
        <v>0</v>
      </c>
      <c r="Y41" s="88">
        <f>Y38</f>
        <v>0</v>
      </c>
      <c r="Z41" s="89"/>
      <c r="AA41" s="15"/>
      <c r="AB41" s="90"/>
      <c r="AC41" s="80"/>
      <c r="AD41" s="81"/>
      <c r="AE41" s="18"/>
      <c r="AF41" s="18"/>
    </row>
    <row r="42" spans="1:32" ht="15">
      <c r="A42" s="232" t="s">
        <v>49</v>
      </c>
      <c r="B42" s="82"/>
      <c r="C42" s="20" t="s">
        <v>106</v>
      </c>
      <c r="D42" s="21"/>
      <c r="E42" s="21"/>
      <c r="F42" s="22"/>
      <c r="G42" s="22"/>
      <c r="H42" s="22"/>
      <c r="I42" s="22"/>
      <c r="J42" s="22"/>
      <c r="K42" s="22"/>
      <c r="L42" s="22"/>
      <c r="M42" s="22"/>
      <c r="N42" s="22"/>
      <c r="O42" s="83"/>
      <c r="P42" s="24">
        <f>SUM(D42:O42)</f>
        <v>0</v>
      </c>
      <c r="Q42" s="25">
        <f>SUM(D42:F42)</f>
        <v>0</v>
      </c>
      <c r="R42" s="26">
        <f>SUM(G42:I42)</f>
        <v>0</v>
      </c>
      <c r="S42" s="26">
        <f>SUM(J42:L42)</f>
        <v>0</v>
      </c>
      <c r="T42" s="27">
        <f>SUM(M42:O42)</f>
        <v>0</v>
      </c>
      <c r="U42" s="309"/>
      <c r="V42" s="274"/>
      <c r="W42" s="298"/>
      <c r="X42" s="277"/>
      <c r="Y42" s="281"/>
      <c r="Z42" s="279"/>
      <c r="AA42" s="277"/>
      <c r="AB42" s="28"/>
      <c r="AC42" s="84">
        <f>_xlfn.IFERROR(P42/$W$42,"")</f>
      </c>
      <c r="AD42" s="30"/>
      <c r="AE42" s="31"/>
      <c r="AF42" s="31"/>
    </row>
    <row r="43" spans="1:32" ht="15">
      <c r="A43" s="233"/>
      <c r="B43" s="32"/>
      <c r="C43" s="33" t="s">
        <v>107</v>
      </c>
      <c r="D43" s="34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6"/>
      <c r="P43" s="37">
        <f>SUM(D43:O43)</f>
        <v>0</v>
      </c>
      <c r="Q43" s="25">
        <f>SUM(D43:F43)</f>
        <v>0</v>
      </c>
      <c r="R43" s="26">
        <f>SUM(G43:I43)</f>
        <v>0</v>
      </c>
      <c r="S43" s="26">
        <f>SUM(J43:L43)</f>
        <v>0</v>
      </c>
      <c r="T43" s="27">
        <f>SUM(M43:O43)</f>
        <v>0</v>
      </c>
      <c r="U43" s="292"/>
      <c r="V43" s="269"/>
      <c r="W43" s="293"/>
      <c r="X43" s="259"/>
      <c r="Y43" s="260"/>
      <c r="Z43" s="268"/>
      <c r="AA43" s="259"/>
      <c r="AB43" s="38"/>
      <c r="AC43" s="84">
        <f>_xlfn.IFERROR(P43/$W$42,"")</f>
      </c>
      <c r="AD43" s="39"/>
      <c r="AE43" s="40"/>
      <c r="AF43" s="40"/>
    </row>
    <row r="44" spans="1:32" ht="15.75" thickBot="1">
      <c r="A44" s="233"/>
      <c r="B44" s="32"/>
      <c r="C44" s="41" t="s">
        <v>108</v>
      </c>
      <c r="D44" s="34"/>
      <c r="E44" s="34"/>
      <c r="F44" s="35"/>
      <c r="G44" s="35"/>
      <c r="H44" s="35"/>
      <c r="I44" s="35"/>
      <c r="J44" s="35"/>
      <c r="K44" s="35"/>
      <c r="L44" s="35"/>
      <c r="M44" s="35"/>
      <c r="N44" s="34"/>
      <c r="O44" s="42"/>
      <c r="P44" s="37">
        <f>SUM(D44:O44)</f>
        <v>0</v>
      </c>
      <c r="Q44" s="25">
        <f>SUM(D44:F44)</f>
        <v>0</v>
      </c>
      <c r="R44" s="26">
        <f>SUM(G44:I44)</f>
        <v>0</v>
      </c>
      <c r="S44" s="26">
        <f>SUM(J44:L44)</f>
        <v>0</v>
      </c>
      <c r="T44" s="27">
        <f>SUM(M44:O44)</f>
        <v>0</v>
      </c>
      <c r="U44" s="292"/>
      <c r="V44" s="269"/>
      <c r="W44" s="293"/>
      <c r="X44" s="259"/>
      <c r="Y44" s="260"/>
      <c r="Z44" s="268"/>
      <c r="AA44" s="259"/>
      <c r="AB44" s="38"/>
      <c r="AC44" s="84">
        <f>_xlfn.IFERROR(P44/$W$42,"")</f>
      </c>
      <c r="AD44" s="39"/>
      <c r="AE44" s="40"/>
      <c r="AF44" s="40"/>
    </row>
    <row r="45" spans="1:32" ht="15.75" thickBot="1">
      <c r="A45" s="85" t="s">
        <v>40</v>
      </c>
      <c r="B45" s="86"/>
      <c r="C45" s="66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8"/>
      <c r="P45" s="69"/>
      <c r="Q45" s="70"/>
      <c r="R45" s="71"/>
      <c r="S45" s="71"/>
      <c r="T45" s="72"/>
      <c r="U45" s="73"/>
      <c r="V45" s="74"/>
      <c r="W45" s="87">
        <f>W42</f>
        <v>0</v>
      </c>
      <c r="X45" s="88">
        <f>X42</f>
        <v>0</v>
      </c>
      <c r="Y45" s="88">
        <f>Y42</f>
        <v>0</v>
      </c>
      <c r="Z45" s="89"/>
      <c r="AA45" s="15"/>
      <c r="AB45" s="90"/>
      <c r="AC45" s="80"/>
      <c r="AD45" s="81"/>
      <c r="AE45" s="18"/>
      <c r="AF45" s="18"/>
    </row>
    <row r="46" spans="1:32" ht="15">
      <c r="A46" s="232" t="s">
        <v>50</v>
      </c>
      <c r="B46" s="82"/>
      <c r="C46" s="20" t="s">
        <v>106</v>
      </c>
      <c r="D46" s="21"/>
      <c r="E46" s="21"/>
      <c r="F46" s="22"/>
      <c r="G46" s="22"/>
      <c r="H46" s="22"/>
      <c r="I46" s="22"/>
      <c r="J46" s="22"/>
      <c r="K46" s="22"/>
      <c r="L46" s="22"/>
      <c r="M46" s="22"/>
      <c r="N46" s="22"/>
      <c r="O46" s="83"/>
      <c r="P46" s="24">
        <f>SUM(D46:O46)</f>
        <v>0</v>
      </c>
      <c r="Q46" s="25">
        <f>SUM(D46:F46)</f>
        <v>0</v>
      </c>
      <c r="R46" s="26">
        <f>SUM(G46:I46)</f>
        <v>0</v>
      </c>
      <c r="S46" s="26">
        <f>SUM(J46:L46)</f>
        <v>0</v>
      </c>
      <c r="T46" s="27">
        <f>SUM(M46:O46)</f>
        <v>0</v>
      </c>
      <c r="U46" s="309"/>
      <c r="V46" s="274"/>
      <c r="W46" s="298"/>
      <c r="X46" s="277"/>
      <c r="Y46" s="281"/>
      <c r="Z46" s="279"/>
      <c r="AA46" s="277"/>
      <c r="AB46" s="28"/>
      <c r="AC46" s="84">
        <f>_xlfn.IFERROR(P46/$W$46,"")</f>
      </c>
      <c r="AD46" s="30"/>
      <c r="AE46" s="31"/>
      <c r="AF46" s="31"/>
    </row>
    <row r="47" spans="1:32" ht="15">
      <c r="A47" s="233"/>
      <c r="B47" s="32"/>
      <c r="C47" s="33" t="s">
        <v>107</v>
      </c>
      <c r="D47" s="34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6"/>
      <c r="P47" s="37">
        <f>SUM(D47:O47)</f>
        <v>0</v>
      </c>
      <c r="Q47" s="25">
        <f>SUM(D47:F47)</f>
        <v>0</v>
      </c>
      <c r="R47" s="26">
        <f>SUM(G47:I47)</f>
        <v>0</v>
      </c>
      <c r="S47" s="26">
        <f>SUM(J47:L47)</f>
        <v>0</v>
      </c>
      <c r="T47" s="27">
        <f>SUM(M47:O47)</f>
        <v>0</v>
      </c>
      <c r="U47" s="292"/>
      <c r="V47" s="269"/>
      <c r="W47" s="293"/>
      <c r="X47" s="259"/>
      <c r="Y47" s="260"/>
      <c r="Z47" s="268"/>
      <c r="AA47" s="259"/>
      <c r="AB47" s="38"/>
      <c r="AC47" s="84">
        <f>_xlfn.IFERROR(P47/$W$46,"")</f>
      </c>
      <c r="AD47" s="39"/>
      <c r="AE47" s="40"/>
      <c r="AF47" s="40"/>
    </row>
    <row r="48" spans="1:32" ht="15.75" thickBot="1">
      <c r="A48" s="233"/>
      <c r="B48" s="32"/>
      <c r="C48" s="41" t="s">
        <v>108</v>
      </c>
      <c r="D48" s="34"/>
      <c r="E48" s="34"/>
      <c r="F48" s="35"/>
      <c r="G48" s="35"/>
      <c r="H48" s="35"/>
      <c r="I48" s="35"/>
      <c r="J48" s="35"/>
      <c r="K48" s="35"/>
      <c r="L48" s="35"/>
      <c r="M48" s="35"/>
      <c r="N48" s="34"/>
      <c r="O48" s="42"/>
      <c r="P48" s="37">
        <f>SUM(D48:O48)</f>
        <v>0</v>
      </c>
      <c r="Q48" s="25">
        <f>SUM(D48:F48)</f>
        <v>0</v>
      </c>
      <c r="R48" s="26">
        <f>SUM(G48:I48)</f>
        <v>0</v>
      </c>
      <c r="S48" s="26">
        <f>SUM(J48:L48)</f>
        <v>0</v>
      </c>
      <c r="T48" s="27">
        <f>SUM(M48:O48)</f>
        <v>0</v>
      </c>
      <c r="U48" s="292"/>
      <c r="V48" s="269"/>
      <c r="W48" s="293"/>
      <c r="X48" s="259"/>
      <c r="Y48" s="260"/>
      <c r="Z48" s="268"/>
      <c r="AA48" s="259"/>
      <c r="AB48" s="38"/>
      <c r="AC48" s="84">
        <f>_xlfn.IFERROR(P48/$W$46,"")</f>
      </c>
      <c r="AD48" s="39"/>
      <c r="AE48" s="40"/>
      <c r="AF48" s="40"/>
    </row>
    <row r="49" spans="1:32" ht="15.75" thickBot="1">
      <c r="A49" s="85" t="s">
        <v>40</v>
      </c>
      <c r="B49" s="86"/>
      <c r="C49" s="66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8"/>
      <c r="P49" s="69"/>
      <c r="Q49" s="70"/>
      <c r="R49" s="71"/>
      <c r="S49" s="71"/>
      <c r="T49" s="72"/>
      <c r="U49" s="73"/>
      <c r="V49" s="74"/>
      <c r="W49" s="87">
        <f>W46</f>
        <v>0</v>
      </c>
      <c r="X49" s="88">
        <f>X46</f>
        <v>0</v>
      </c>
      <c r="Y49" s="88">
        <f>Y46</f>
        <v>0</v>
      </c>
      <c r="Z49" s="89"/>
      <c r="AA49" s="15"/>
      <c r="AB49" s="90"/>
      <c r="AC49" s="80"/>
      <c r="AD49" s="81"/>
      <c r="AE49" s="18"/>
      <c r="AF49" s="18"/>
    </row>
    <row r="50" spans="1:32" ht="15">
      <c r="A50" s="234" t="s">
        <v>51</v>
      </c>
      <c r="B50" s="47"/>
      <c r="C50" s="20" t="s">
        <v>106</v>
      </c>
      <c r="D50" s="48"/>
      <c r="E50" s="48"/>
      <c r="F50" s="49"/>
      <c r="G50" s="49"/>
      <c r="H50" s="49"/>
      <c r="I50" s="49"/>
      <c r="J50" s="49"/>
      <c r="K50" s="91"/>
      <c r="L50" s="91"/>
      <c r="M50" s="91"/>
      <c r="N50" s="91"/>
      <c r="O50" s="92"/>
      <c r="P50" s="50">
        <f aca="true" t="shared" si="10" ref="P50:P55">SUM(D50:O50)</f>
        <v>0</v>
      </c>
      <c r="Q50" s="51">
        <f aca="true" t="shared" si="11" ref="Q50:Q55">SUM(D50:F50)</f>
        <v>0</v>
      </c>
      <c r="R50" s="52">
        <f aca="true" t="shared" si="12" ref="R50:R55">SUM(G50:I50)</f>
        <v>0</v>
      </c>
      <c r="S50" s="52">
        <f aca="true" t="shared" si="13" ref="S50:S55">SUM(J50:L50)</f>
        <v>0</v>
      </c>
      <c r="T50" s="53">
        <f aca="true" t="shared" si="14" ref="T50:T55">SUM(M50:O50)</f>
        <v>0</v>
      </c>
      <c r="U50" s="316"/>
      <c r="V50" s="289"/>
      <c r="W50" s="290"/>
      <c r="X50" s="284"/>
      <c r="Y50" s="310"/>
      <c r="Z50" s="283"/>
      <c r="AA50" s="284"/>
      <c r="AB50" s="54"/>
      <c r="AC50" s="123">
        <f>_xlfn.IFERROR(P50/$W$50,"")</f>
      </c>
      <c r="AD50" s="55"/>
      <c r="AE50" s="56"/>
      <c r="AF50" s="56"/>
    </row>
    <row r="51" spans="1:32" ht="15">
      <c r="A51" s="223"/>
      <c r="B51" s="32"/>
      <c r="C51" s="33" t="s">
        <v>107</v>
      </c>
      <c r="D51" s="34"/>
      <c r="E51" s="34"/>
      <c r="F51" s="35"/>
      <c r="G51" s="35"/>
      <c r="H51" s="35"/>
      <c r="I51" s="35"/>
      <c r="J51" s="35"/>
      <c r="K51" s="35"/>
      <c r="L51" s="35"/>
      <c r="M51" s="35"/>
      <c r="N51" s="35"/>
      <c r="O51" s="36"/>
      <c r="P51" s="37">
        <f t="shared" si="10"/>
        <v>0</v>
      </c>
      <c r="Q51" s="25">
        <f t="shared" si="11"/>
        <v>0</v>
      </c>
      <c r="R51" s="26">
        <f t="shared" si="12"/>
        <v>0</v>
      </c>
      <c r="S51" s="26">
        <f t="shared" si="13"/>
        <v>0</v>
      </c>
      <c r="T51" s="27">
        <f t="shared" si="14"/>
        <v>0</v>
      </c>
      <c r="U51" s="312"/>
      <c r="V51" s="267"/>
      <c r="W51" s="271"/>
      <c r="X51" s="259"/>
      <c r="Y51" s="260"/>
      <c r="Z51" s="268"/>
      <c r="AA51" s="259"/>
      <c r="AB51" s="38"/>
      <c r="AC51" s="58">
        <f>_xlfn.IFERROR(P51/$W$50,"")</f>
      </c>
      <c r="AD51" s="39"/>
      <c r="AE51" s="40"/>
      <c r="AF51" s="40"/>
    </row>
    <row r="52" spans="1:32" ht="15.75" thickBot="1">
      <c r="A52" s="223"/>
      <c r="B52" s="44"/>
      <c r="C52" s="41" t="s">
        <v>108</v>
      </c>
      <c r="D52" s="182"/>
      <c r="E52" s="182"/>
      <c r="F52" s="183"/>
      <c r="G52" s="183"/>
      <c r="H52" s="183"/>
      <c r="I52" s="183"/>
      <c r="J52" s="183"/>
      <c r="K52" s="183"/>
      <c r="L52" s="183"/>
      <c r="M52" s="183"/>
      <c r="N52" s="182"/>
      <c r="O52" s="184"/>
      <c r="P52" s="185">
        <f t="shared" si="10"/>
        <v>0</v>
      </c>
      <c r="Q52" s="186">
        <f t="shared" si="11"/>
        <v>0</v>
      </c>
      <c r="R52" s="187">
        <f t="shared" si="12"/>
        <v>0</v>
      </c>
      <c r="S52" s="187">
        <f t="shared" si="13"/>
        <v>0</v>
      </c>
      <c r="T52" s="188">
        <f t="shared" si="14"/>
        <v>0</v>
      </c>
      <c r="U52" s="250"/>
      <c r="V52" s="267"/>
      <c r="W52" s="291"/>
      <c r="X52" s="259"/>
      <c r="Y52" s="260"/>
      <c r="Z52" s="268"/>
      <c r="AA52" s="259"/>
      <c r="AB52" s="45"/>
      <c r="AC52" s="59">
        <f>_xlfn.IFERROR(P52/$W$50,"")</f>
      </c>
      <c r="AD52" s="63"/>
      <c r="AE52" s="46"/>
      <c r="AF52" s="46"/>
    </row>
    <row r="53" spans="1:32" ht="15">
      <c r="A53" s="230" t="s">
        <v>51</v>
      </c>
      <c r="B53" s="82"/>
      <c r="C53" s="20" t="s">
        <v>106</v>
      </c>
      <c r="D53" s="111"/>
      <c r="E53" s="111"/>
      <c r="F53" s="112"/>
      <c r="G53" s="112"/>
      <c r="H53" s="112"/>
      <c r="I53" s="112"/>
      <c r="J53" s="112"/>
      <c r="K53" s="201"/>
      <c r="L53" s="201"/>
      <c r="M53" s="201"/>
      <c r="N53" s="201"/>
      <c r="O53" s="202"/>
      <c r="P53" s="114">
        <f t="shared" si="10"/>
        <v>0</v>
      </c>
      <c r="Q53" s="115">
        <f t="shared" si="11"/>
        <v>0</v>
      </c>
      <c r="R53" s="116">
        <f t="shared" si="12"/>
        <v>0</v>
      </c>
      <c r="S53" s="116">
        <f t="shared" si="13"/>
        <v>0</v>
      </c>
      <c r="T53" s="117">
        <f t="shared" si="14"/>
        <v>0</v>
      </c>
      <c r="U53" s="311"/>
      <c r="V53" s="314"/>
      <c r="W53" s="275"/>
      <c r="X53" s="277"/>
      <c r="Y53" s="281"/>
      <c r="Z53" s="279"/>
      <c r="AA53" s="277"/>
      <c r="AB53" s="118"/>
      <c r="AC53" s="123">
        <f>_xlfn.IFERROR(P53/$W$53,"")</f>
      </c>
      <c r="AD53" s="120"/>
      <c r="AE53" s="121"/>
      <c r="AF53" s="121"/>
    </row>
    <row r="54" spans="1:32" ht="15">
      <c r="A54" s="223"/>
      <c r="B54" s="32"/>
      <c r="C54" s="33" t="s">
        <v>107</v>
      </c>
      <c r="D54" s="34"/>
      <c r="E54" s="34"/>
      <c r="F54" s="35"/>
      <c r="G54" s="35"/>
      <c r="H54" s="35"/>
      <c r="I54" s="35"/>
      <c r="J54" s="35"/>
      <c r="K54" s="35"/>
      <c r="L54" s="35"/>
      <c r="M54" s="35"/>
      <c r="N54" s="35"/>
      <c r="O54" s="36"/>
      <c r="P54" s="37">
        <f t="shared" si="10"/>
        <v>0</v>
      </c>
      <c r="Q54" s="25">
        <f t="shared" si="11"/>
        <v>0</v>
      </c>
      <c r="R54" s="26">
        <f t="shared" si="12"/>
        <v>0</v>
      </c>
      <c r="S54" s="26">
        <f t="shared" si="13"/>
        <v>0</v>
      </c>
      <c r="T54" s="27">
        <f t="shared" si="14"/>
        <v>0</v>
      </c>
      <c r="U54" s="312"/>
      <c r="V54" s="267"/>
      <c r="W54" s="271"/>
      <c r="X54" s="259"/>
      <c r="Y54" s="260"/>
      <c r="Z54" s="268"/>
      <c r="AA54" s="259"/>
      <c r="AB54" s="38"/>
      <c r="AC54" s="58">
        <f>_xlfn.IFERROR(P54/$W$53,"")</f>
      </c>
      <c r="AD54" s="39"/>
      <c r="AE54" s="40"/>
      <c r="AF54" s="40"/>
    </row>
    <row r="55" spans="1:32" ht="15.75" thickBot="1">
      <c r="A55" s="231"/>
      <c r="B55" s="60"/>
      <c r="C55" s="41" t="s">
        <v>108</v>
      </c>
      <c r="D55" s="175"/>
      <c r="E55" s="175"/>
      <c r="F55" s="176"/>
      <c r="G55" s="176"/>
      <c r="H55" s="176"/>
      <c r="I55" s="176"/>
      <c r="J55" s="176"/>
      <c r="K55" s="176"/>
      <c r="L55" s="176"/>
      <c r="M55" s="176"/>
      <c r="N55" s="175"/>
      <c r="O55" s="177"/>
      <c r="P55" s="178">
        <f t="shared" si="10"/>
        <v>0</v>
      </c>
      <c r="Q55" s="179">
        <f t="shared" si="11"/>
        <v>0</v>
      </c>
      <c r="R55" s="180">
        <f t="shared" si="12"/>
        <v>0</v>
      </c>
      <c r="S55" s="180">
        <f t="shared" si="13"/>
        <v>0</v>
      </c>
      <c r="T55" s="181">
        <f t="shared" si="14"/>
        <v>0</v>
      </c>
      <c r="U55" s="313"/>
      <c r="V55" s="315"/>
      <c r="W55" s="276"/>
      <c r="X55" s="278"/>
      <c r="Y55" s="282"/>
      <c r="Z55" s="280"/>
      <c r="AA55" s="278"/>
      <c r="AB55" s="61"/>
      <c r="AC55" s="62">
        <f>_xlfn.IFERROR(P55/$W$53,"")</f>
      </c>
      <c r="AD55" s="93"/>
      <c r="AE55" s="94"/>
      <c r="AF55" s="94"/>
    </row>
    <row r="56" spans="1:32" ht="15.75" thickBot="1">
      <c r="A56" s="190" t="s">
        <v>40</v>
      </c>
      <c r="B56" s="191"/>
      <c r="C56" s="192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4"/>
      <c r="P56" s="195"/>
      <c r="Q56" s="196"/>
      <c r="R56" s="197"/>
      <c r="S56" s="197"/>
      <c r="T56" s="198"/>
      <c r="U56" s="174"/>
      <c r="V56" s="173"/>
      <c r="W56" s="199">
        <f>W53+W50</f>
        <v>0</v>
      </c>
      <c r="X56" s="199">
        <f>X53+X50</f>
        <v>0</v>
      </c>
      <c r="Y56" s="199">
        <f>Y53+Y50</f>
        <v>0</v>
      </c>
      <c r="Z56" s="172"/>
      <c r="AA56" s="170"/>
      <c r="AB56" s="171"/>
      <c r="AC56" s="200"/>
      <c r="AD56" s="95"/>
      <c r="AE56" s="96"/>
      <c r="AF56" s="96"/>
    </row>
    <row r="57" spans="16:20" ht="15.75" thickBot="1">
      <c r="P57" s="97"/>
      <c r="Q57" s="97"/>
      <c r="R57" s="97"/>
      <c r="S57" s="97"/>
      <c r="T57" s="97"/>
    </row>
    <row r="58" spans="2:32" ht="15.75" thickBot="1">
      <c r="B58" s="98"/>
      <c r="C58" s="99"/>
      <c r="D58" s="224" t="s">
        <v>104</v>
      </c>
      <c r="E58" s="225"/>
      <c r="F58" s="225"/>
      <c r="G58" s="225"/>
      <c r="H58" s="225"/>
      <c r="I58" s="225"/>
      <c r="J58" s="225"/>
      <c r="K58" s="225"/>
      <c r="L58" s="226"/>
      <c r="M58" s="299" t="s">
        <v>41</v>
      </c>
      <c r="N58" s="300"/>
      <c r="O58" s="300"/>
      <c r="P58" s="301"/>
      <c r="Q58" s="101"/>
      <c r="R58" s="101"/>
      <c r="S58" s="101"/>
      <c r="T58" s="101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</row>
    <row r="59" spans="2:32" ht="15.75" thickBot="1">
      <c r="B59" s="102"/>
      <c r="C59" s="99"/>
      <c r="D59" s="227" t="s">
        <v>105</v>
      </c>
      <c r="E59" s="228"/>
      <c r="F59" s="228"/>
      <c r="G59" s="228"/>
      <c r="H59" s="228"/>
      <c r="I59" s="228"/>
      <c r="J59" s="228"/>
      <c r="K59" s="228"/>
      <c r="L59" s="229"/>
      <c r="M59" s="302" t="s">
        <v>113</v>
      </c>
      <c r="N59" s="303"/>
      <c r="O59" s="304">
        <v>100</v>
      </c>
      <c r="P59" s="305"/>
      <c r="Q59" s="106"/>
      <c r="R59" s="106"/>
      <c r="S59" s="106"/>
      <c r="T59" s="106"/>
      <c r="U59" s="100"/>
      <c r="V59" s="100"/>
      <c r="W59" s="104"/>
      <c r="X59" s="104"/>
      <c r="Y59" s="104"/>
      <c r="Z59" s="104"/>
      <c r="AA59" s="104"/>
      <c r="AB59" s="104"/>
      <c r="AC59" s="105"/>
      <c r="AD59" s="107"/>
      <c r="AE59" s="107"/>
      <c r="AF59" s="107"/>
    </row>
    <row r="60" spans="2:32" ht="15">
      <c r="B60" s="102"/>
      <c r="C60" s="99"/>
      <c r="D60" s="103"/>
      <c r="E60" s="100"/>
      <c r="F60" s="103"/>
      <c r="M60" s="285" t="s">
        <v>114</v>
      </c>
      <c r="N60" s="286"/>
      <c r="O60" s="287">
        <v>80</v>
      </c>
      <c r="P60" s="288"/>
      <c r="Q60" s="106"/>
      <c r="R60" s="106"/>
      <c r="S60" s="106"/>
      <c r="T60" s="106"/>
      <c r="U60" s="100"/>
      <c r="V60" s="100"/>
      <c r="W60" s="100"/>
      <c r="X60" s="100"/>
      <c r="Y60" s="100"/>
      <c r="Z60" s="100"/>
      <c r="AA60" s="100"/>
      <c r="AB60" s="100"/>
      <c r="AC60" s="103"/>
      <c r="AD60" s="100"/>
      <c r="AE60" s="100"/>
      <c r="AF60" s="100"/>
    </row>
    <row r="61" spans="2:32" ht="15">
      <c r="B61" s="102"/>
      <c r="C61" s="99"/>
      <c r="D61" s="103"/>
      <c r="E61" s="100"/>
      <c r="F61" s="103"/>
      <c r="M61" s="285" t="s">
        <v>115</v>
      </c>
      <c r="N61" s="286"/>
      <c r="O61" s="287">
        <v>60</v>
      </c>
      <c r="P61" s="288"/>
      <c r="Q61" s="106"/>
      <c r="R61" s="106"/>
      <c r="S61" s="106"/>
      <c r="T61" s="106"/>
      <c r="U61" s="100"/>
      <c r="V61" s="100"/>
      <c r="W61" s="100"/>
      <c r="X61" s="100"/>
      <c r="Y61" s="100"/>
      <c r="Z61" s="100"/>
      <c r="AA61" s="100"/>
      <c r="AB61" s="100"/>
      <c r="AC61" s="103"/>
      <c r="AD61" s="100"/>
      <c r="AE61" s="100"/>
      <c r="AF61" s="100"/>
    </row>
    <row r="62" spans="2:20" ht="15.75" thickBot="1">
      <c r="B62" s="99"/>
      <c r="C62" s="99"/>
      <c r="D62" s="100"/>
      <c r="E62" s="100"/>
      <c r="F62" s="100"/>
      <c r="Q62" s="108"/>
      <c r="R62" s="108"/>
      <c r="S62" s="108"/>
      <c r="T62" s="108"/>
    </row>
    <row r="63" spans="2:20" ht="15">
      <c r="B63" s="99"/>
      <c r="C63" s="99"/>
      <c r="D63" s="100"/>
      <c r="E63" s="100"/>
      <c r="F63" s="100"/>
      <c r="M63" s="294" t="s">
        <v>42</v>
      </c>
      <c r="N63" s="295"/>
      <c r="O63" s="297"/>
      <c r="P63" s="297"/>
      <c r="Q63" s="297"/>
      <c r="R63" s="108"/>
      <c r="S63" s="108"/>
      <c r="T63" s="108"/>
    </row>
    <row r="64" spans="2:20" ht="15.75" thickBot="1">
      <c r="B64" s="99"/>
      <c r="C64" s="99"/>
      <c r="D64" s="100"/>
      <c r="E64" s="100"/>
      <c r="F64" s="100"/>
      <c r="M64" s="231"/>
      <c r="N64" s="296"/>
      <c r="O64" s="209"/>
      <c r="P64" s="210"/>
      <c r="Q64" s="210"/>
      <c r="R64" s="108"/>
      <c r="S64" s="108"/>
      <c r="T64" s="108"/>
    </row>
    <row r="65" spans="2:20" ht="15.75" thickBot="1">
      <c r="B65" s="99"/>
      <c r="C65" s="99"/>
      <c r="D65" s="100"/>
      <c r="E65" s="100"/>
      <c r="F65" s="100"/>
      <c r="M65" s="326">
        <f>_xlfn.IFERROR(O61/O59,"")</f>
        <v>0.6</v>
      </c>
      <c r="N65" s="327"/>
      <c r="O65" s="203"/>
      <c r="P65" s="204"/>
      <c r="Q65" s="204"/>
      <c r="R65" s="105"/>
      <c r="S65" s="105"/>
      <c r="T65" s="105"/>
    </row>
    <row r="66" spans="2:20" ht="15">
      <c r="B66" s="99"/>
      <c r="C66" s="99"/>
      <c r="D66" s="100"/>
      <c r="E66" s="100"/>
      <c r="F66" s="100"/>
      <c r="M66" s="328">
        <f>_xlfn.IFERROR(#REF!/#REF!,"")</f>
      </c>
      <c r="N66" s="328"/>
      <c r="O66" s="203"/>
      <c r="P66" s="204"/>
      <c r="Q66" s="204"/>
      <c r="R66" s="103"/>
      <c r="S66" s="103"/>
      <c r="T66" s="103"/>
    </row>
    <row r="67" spans="2:3" ht="15.75" thickBot="1">
      <c r="B67" s="109"/>
      <c r="C67" s="109"/>
    </row>
    <row r="68" spans="2:17" ht="15.75" thickBot="1">
      <c r="B68" s="109"/>
      <c r="C68" s="109"/>
      <c r="M68" s="320" t="s">
        <v>117</v>
      </c>
      <c r="N68" s="321"/>
      <c r="O68" s="317" t="s">
        <v>112</v>
      </c>
      <c r="P68" s="318"/>
      <c r="Q68" s="319"/>
    </row>
    <row r="69" spans="2:17" ht="15.75" thickBot="1">
      <c r="B69" s="109"/>
      <c r="C69" s="109"/>
      <c r="M69" s="322"/>
      <c r="N69" s="323"/>
      <c r="O69" s="167" t="s">
        <v>109</v>
      </c>
      <c r="P69" s="86" t="s">
        <v>110</v>
      </c>
      <c r="Q69" s="86" t="s">
        <v>111</v>
      </c>
    </row>
    <row r="70" spans="13:17" ht="15.75" thickBot="1">
      <c r="M70" s="324">
        <f>_xlfn.IFERROR(O60/O59,"")</f>
        <v>0.8</v>
      </c>
      <c r="N70" s="325"/>
      <c r="O70" s="168">
        <f>O59</f>
        <v>100</v>
      </c>
      <c r="P70" s="168">
        <f>O60</f>
        <v>80</v>
      </c>
      <c r="Q70" s="169">
        <f>O70-P70</f>
        <v>20</v>
      </c>
    </row>
    <row r="72" ht="15.75" thickBot="1"/>
    <row r="73" spans="15:17" ht="15.75" thickBot="1">
      <c r="O73" s="306" t="s">
        <v>43</v>
      </c>
      <c r="P73" s="307"/>
      <c r="Q73" s="308"/>
    </row>
    <row r="74" spans="15:17" ht="15.75" thickBot="1">
      <c r="O74" s="86" t="s">
        <v>116</v>
      </c>
      <c r="P74" s="86" t="s">
        <v>99</v>
      </c>
      <c r="Q74" s="206" t="s">
        <v>121</v>
      </c>
    </row>
    <row r="75" spans="15:17" ht="15.75" thickBot="1">
      <c r="O75" s="86">
        <v>100</v>
      </c>
      <c r="P75" s="168">
        <f>C5</f>
        <v>2000000</v>
      </c>
      <c r="Q75" s="208">
        <f>(P75-O75)</f>
        <v>1999900</v>
      </c>
    </row>
    <row r="76" ht="15.75" thickBot="1"/>
    <row r="77" spans="15:17" ht="15.75" thickBot="1">
      <c r="O77" s="306" t="s">
        <v>43</v>
      </c>
      <c r="P77" s="307"/>
      <c r="Q77" s="308"/>
    </row>
    <row r="78" spans="15:17" ht="30.75" thickBot="1">
      <c r="O78" s="86" t="s">
        <v>123</v>
      </c>
      <c r="P78" s="86" t="s">
        <v>99</v>
      </c>
      <c r="Q78" s="205" t="s">
        <v>122</v>
      </c>
    </row>
    <row r="79" spans="15:17" ht="15.75" thickBot="1">
      <c r="O79" s="168">
        <f>O60</f>
        <v>80</v>
      </c>
      <c r="P79" s="168">
        <f>C5</f>
        <v>2000000</v>
      </c>
      <c r="Q79" s="208">
        <f>(P79-O79)</f>
        <v>1999920</v>
      </c>
    </row>
    <row r="80" ht="15.75" thickBot="1"/>
    <row r="81" spans="15:17" ht="15.75" thickBot="1">
      <c r="O81" s="317" t="s">
        <v>43</v>
      </c>
      <c r="P81" s="318"/>
      <c r="Q81" s="319"/>
    </row>
    <row r="82" spans="15:17" ht="30.75" thickBot="1">
      <c r="O82" s="86" t="s">
        <v>119</v>
      </c>
      <c r="P82" s="86" t="s">
        <v>99</v>
      </c>
      <c r="Q82" s="205" t="s">
        <v>120</v>
      </c>
    </row>
    <row r="83" spans="15:17" ht="15.75" thickBot="1">
      <c r="O83" s="207">
        <f>O61</f>
        <v>60</v>
      </c>
      <c r="P83" s="168">
        <f>C5</f>
        <v>2000000</v>
      </c>
      <c r="Q83" s="208">
        <f>P83-O83</f>
        <v>1999940</v>
      </c>
    </row>
  </sheetData>
  <sheetProtection/>
  <mergeCells count="149">
    <mergeCell ref="A42:A44"/>
    <mergeCell ref="A53:A55"/>
    <mergeCell ref="U42:U44"/>
    <mergeCell ref="U50:U52"/>
    <mergeCell ref="O81:Q81"/>
    <mergeCell ref="M68:N69"/>
    <mergeCell ref="O68:Q68"/>
    <mergeCell ref="M70:N70"/>
    <mergeCell ref="M65:N65"/>
    <mergeCell ref="M66:N66"/>
    <mergeCell ref="X42:X44"/>
    <mergeCell ref="Y46:Y48"/>
    <mergeCell ref="O73:Q73"/>
    <mergeCell ref="O77:Q77"/>
    <mergeCell ref="U46:U48"/>
    <mergeCell ref="V46:V48"/>
    <mergeCell ref="W46:W48"/>
    <mergeCell ref="Y50:Y52"/>
    <mergeCell ref="U53:U55"/>
    <mergeCell ref="V53:V55"/>
    <mergeCell ref="M63:N64"/>
    <mergeCell ref="O63:Q63"/>
    <mergeCell ref="M61:N61"/>
    <mergeCell ref="O61:P61"/>
    <mergeCell ref="V34:V36"/>
    <mergeCell ref="W42:W44"/>
    <mergeCell ref="M58:P58"/>
    <mergeCell ref="U34:U36"/>
    <mergeCell ref="M59:N59"/>
    <mergeCell ref="O59:P59"/>
    <mergeCell ref="W27:W29"/>
    <mergeCell ref="X27:X29"/>
    <mergeCell ref="Y27:Y29"/>
    <mergeCell ref="U30:U32"/>
    <mergeCell ref="V30:V32"/>
    <mergeCell ref="W30:W32"/>
    <mergeCell ref="U24:U26"/>
    <mergeCell ref="V24:V26"/>
    <mergeCell ref="W24:W26"/>
    <mergeCell ref="X30:X32"/>
    <mergeCell ref="X24:X26"/>
    <mergeCell ref="Z30:Z32"/>
    <mergeCell ref="Z27:Z29"/>
    <mergeCell ref="Y30:Y32"/>
    <mergeCell ref="U27:U29"/>
    <mergeCell ref="V27:V29"/>
    <mergeCell ref="U38:U40"/>
    <mergeCell ref="V38:V40"/>
    <mergeCell ref="W38:W40"/>
    <mergeCell ref="X38:X40"/>
    <mergeCell ref="Z34:Z36"/>
    <mergeCell ref="AA34:AA36"/>
    <mergeCell ref="Y38:Y40"/>
    <mergeCell ref="W34:W36"/>
    <mergeCell ref="X34:X36"/>
    <mergeCell ref="Y34:Y36"/>
    <mergeCell ref="Z42:Z44"/>
    <mergeCell ref="Z38:Z40"/>
    <mergeCell ref="AA38:AA40"/>
    <mergeCell ref="Z46:Z48"/>
    <mergeCell ref="AA46:AA48"/>
    <mergeCell ref="AA30:AA32"/>
    <mergeCell ref="M60:N60"/>
    <mergeCell ref="O60:P60"/>
    <mergeCell ref="Z53:Z55"/>
    <mergeCell ref="AA27:AA29"/>
    <mergeCell ref="AA42:AA44"/>
    <mergeCell ref="V42:V44"/>
    <mergeCell ref="V50:V52"/>
    <mergeCell ref="W50:W52"/>
    <mergeCell ref="X50:X52"/>
    <mergeCell ref="X46:X48"/>
    <mergeCell ref="AA24:AA26"/>
    <mergeCell ref="Y24:Y26"/>
    <mergeCell ref="Z24:Z26"/>
    <mergeCell ref="AA20:AA22"/>
    <mergeCell ref="W53:W55"/>
    <mergeCell ref="X53:X55"/>
    <mergeCell ref="Y53:Y55"/>
    <mergeCell ref="Z50:Z52"/>
    <mergeCell ref="AA50:AA52"/>
    <mergeCell ref="Y42:Y44"/>
    <mergeCell ref="W14:W16"/>
    <mergeCell ref="X14:X16"/>
    <mergeCell ref="Y14:Y16"/>
    <mergeCell ref="Z14:Z16"/>
    <mergeCell ref="AA53:AA55"/>
    <mergeCell ref="AA14:AA16"/>
    <mergeCell ref="Z17:Z19"/>
    <mergeCell ref="AA17:AA19"/>
    <mergeCell ref="X17:X19"/>
    <mergeCell ref="Y17:Y19"/>
    <mergeCell ref="Z20:Z22"/>
    <mergeCell ref="Z11:Z12"/>
    <mergeCell ref="A20:A22"/>
    <mergeCell ref="U20:U22"/>
    <mergeCell ref="V20:V22"/>
    <mergeCell ref="W20:W22"/>
    <mergeCell ref="A17:A19"/>
    <mergeCell ref="U17:U19"/>
    <mergeCell ref="V17:V19"/>
    <mergeCell ref="W17:W19"/>
    <mergeCell ref="Q11:T11"/>
    <mergeCell ref="U11:U12"/>
    <mergeCell ref="X20:X22"/>
    <mergeCell ref="Y20:Y22"/>
    <mergeCell ref="M11:M12"/>
    <mergeCell ref="N11:N12"/>
    <mergeCell ref="O11:O12"/>
    <mergeCell ref="P11:P12"/>
    <mergeCell ref="U14:U16"/>
    <mergeCell ref="V14:V16"/>
    <mergeCell ref="AF10:AF12"/>
    <mergeCell ref="B11:B12"/>
    <mergeCell ref="C11:C12"/>
    <mergeCell ref="D11:D12"/>
    <mergeCell ref="E11:E12"/>
    <mergeCell ref="F11:F12"/>
    <mergeCell ref="G11:G12"/>
    <mergeCell ref="H11:H12"/>
    <mergeCell ref="AD11:AD12"/>
    <mergeCell ref="AE11:AE12"/>
    <mergeCell ref="U10:AC10"/>
    <mergeCell ref="AD10:AE10"/>
    <mergeCell ref="AB11:AB12"/>
    <mergeCell ref="AC11:AC12"/>
    <mergeCell ref="V11:V12"/>
    <mergeCell ref="W11:Y11"/>
    <mergeCell ref="AA11:AA12"/>
    <mergeCell ref="A14:A16"/>
    <mergeCell ref="D58:L58"/>
    <mergeCell ref="D59:L59"/>
    <mergeCell ref="A27:A29"/>
    <mergeCell ref="A24:A26"/>
    <mergeCell ref="A30:A32"/>
    <mergeCell ref="A34:A36"/>
    <mergeCell ref="A46:A48"/>
    <mergeCell ref="A50:A52"/>
    <mergeCell ref="A38:A40"/>
    <mergeCell ref="A10:A12"/>
    <mergeCell ref="C10:T10"/>
    <mergeCell ref="A5:B5"/>
    <mergeCell ref="A6:B6"/>
    <mergeCell ref="A7:B7"/>
    <mergeCell ref="A8:B8"/>
    <mergeCell ref="I11:I12"/>
    <mergeCell ref="J11:J12"/>
    <mergeCell ref="K11:K12"/>
    <mergeCell ref="L11:L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33" r:id="rId1"/>
  <headerFooter>
    <oddHeader>&amp;RZałącznik nr 3 do Zasad</oddHeader>
    <oddFooter>&amp;C&amp;"Times New Roman,Normalny"40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tabSelected="1" view="pageBreakPreview" zoomScaleNormal="115" zoomScaleSheetLayoutView="100" zoomScalePageLayoutView="0" workbookViewId="0" topLeftCell="A1">
      <pane xSplit="3" ySplit="5" topLeftCell="D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47" sqref="D47"/>
    </sheetView>
  </sheetViews>
  <sheetFormatPr defaultColWidth="9.140625" defaultRowHeight="15"/>
  <cols>
    <col min="1" max="1" width="4.421875" style="126" customWidth="1"/>
    <col min="2" max="2" width="46.140625" style="125" customWidth="1"/>
    <col min="3" max="3" width="12.140625" style="125" customWidth="1"/>
    <col min="4" max="4" width="5.140625" style="126" bestFit="1" customWidth="1"/>
    <col min="5" max="5" width="6.00390625" style="126" customWidth="1"/>
    <col min="6" max="6" width="6.140625" style="126" customWidth="1"/>
    <col min="7" max="7" width="6.00390625" style="126" customWidth="1"/>
    <col min="8" max="9" width="5.8515625" style="126" customWidth="1"/>
    <col min="10" max="10" width="6.00390625" style="126" customWidth="1"/>
    <col min="11" max="11" width="5.8515625" style="126" customWidth="1"/>
    <col min="12" max="12" width="6.00390625" style="126" customWidth="1"/>
    <col min="13" max="13" width="6.140625" style="126" customWidth="1"/>
    <col min="14" max="17" width="6.00390625" style="126" customWidth="1"/>
    <col min="18" max="18" width="5.8515625" style="126" customWidth="1"/>
    <col min="19" max="20" width="6.140625" style="126" customWidth="1"/>
    <col min="21" max="21" width="6.00390625" style="126" customWidth="1"/>
    <col min="22" max="22" width="6.140625" style="126" customWidth="1"/>
    <col min="23" max="24" width="6.00390625" style="126" customWidth="1"/>
    <col min="25" max="25" width="6.140625" style="126" customWidth="1"/>
    <col min="26" max="28" width="6.00390625" style="126" customWidth="1"/>
    <col min="29" max="16384" width="9.140625" style="127" customWidth="1"/>
  </cols>
  <sheetData>
    <row r="1" ht="12.75">
      <c r="A1" s="125"/>
    </row>
    <row r="2" spans="1:10" ht="12.75">
      <c r="A2" s="350" t="s">
        <v>100</v>
      </c>
      <c r="B2" s="350"/>
      <c r="C2" s="350"/>
      <c r="D2" s="350"/>
      <c r="E2" s="350"/>
      <c r="F2" s="350"/>
      <c r="G2" s="350"/>
      <c r="H2" s="350"/>
      <c r="I2" s="350"/>
      <c r="J2" s="350"/>
    </row>
    <row r="3" spans="1:3" ht="13.5" thickBot="1">
      <c r="A3" s="351" t="s">
        <v>101</v>
      </c>
      <c r="B3" s="352"/>
      <c r="C3" s="128"/>
    </row>
    <row r="4" spans="1:28" ht="13.5" customHeight="1">
      <c r="A4" s="353" t="s">
        <v>52</v>
      </c>
      <c r="B4" s="355" t="s">
        <v>53</v>
      </c>
      <c r="C4" s="129"/>
      <c r="D4" s="130" t="s">
        <v>54</v>
      </c>
      <c r="E4" s="357">
        <v>2015</v>
      </c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47"/>
      <c r="Q4" s="347">
        <v>2016</v>
      </c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9"/>
    </row>
    <row r="5" spans="1:28" ht="13.5" customHeight="1">
      <c r="A5" s="354"/>
      <c r="B5" s="356"/>
      <c r="C5" s="131"/>
      <c r="D5" s="132" t="s">
        <v>55</v>
      </c>
      <c r="E5" s="133" t="s">
        <v>56</v>
      </c>
      <c r="F5" s="133" t="s">
        <v>57</v>
      </c>
      <c r="G5" s="133" t="s">
        <v>58</v>
      </c>
      <c r="H5" s="133" t="s">
        <v>59</v>
      </c>
      <c r="I5" s="133" t="s">
        <v>60</v>
      </c>
      <c r="J5" s="133" t="s">
        <v>61</v>
      </c>
      <c r="K5" s="133" t="s">
        <v>62</v>
      </c>
      <c r="L5" s="133" t="s">
        <v>63</v>
      </c>
      <c r="M5" s="133" t="s">
        <v>64</v>
      </c>
      <c r="N5" s="133" t="s">
        <v>65</v>
      </c>
      <c r="O5" s="133" t="s">
        <v>66</v>
      </c>
      <c r="P5" s="134" t="s">
        <v>67</v>
      </c>
      <c r="Q5" s="135" t="s">
        <v>56</v>
      </c>
      <c r="R5" s="133" t="s">
        <v>57</v>
      </c>
      <c r="S5" s="133" t="s">
        <v>58</v>
      </c>
      <c r="T5" s="133" t="s">
        <v>59</v>
      </c>
      <c r="U5" s="133" t="s">
        <v>60</v>
      </c>
      <c r="V5" s="133" t="s">
        <v>61</v>
      </c>
      <c r="W5" s="133" t="s">
        <v>62</v>
      </c>
      <c r="X5" s="133" t="s">
        <v>63</v>
      </c>
      <c r="Y5" s="133" t="s">
        <v>64</v>
      </c>
      <c r="Z5" s="133" t="s">
        <v>65</v>
      </c>
      <c r="AA5" s="133" t="s">
        <v>66</v>
      </c>
      <c r="AB5" s="136" t="s">
        <v>67</v>
      </c>
    </row>
    <row r="6" spans="1:28" ht="12.75" customHeight="1">
      <c r="A6" s="343" t="s">
        <v>68</v>
      </c>
      <c r="B6" s="331" t="s">
        <v>69</v>
      </c>
      <c r="C6" s="137" t="s">
        <v>70</v>
      </c>
      <c r="D6" s="336"/>
      <c r="E6" s="133"/>
      <c r="F6" s="133"/>
      <c r="G6" s="133"/>
      <c r="H6" s="133"/>
      <c r="I6" s="157"/>
      <c r="J6" s="157"/>
      <c r="K6" s="157"/>
      <c r="L6" s="157"/>
      <c r="M6" s="157"/>
      <c r="N6" s="157"/>
      <c r="O6" s="340"/>
      <c r="P6" s="341"/>
      <c r="Q6" s="342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8"/>
    </row>
    <row r="7" spans="1:28" ht="12.75" customHeight="1">
      <c r="A7" s="330"/>
      <c r="B7" s="332"/>
      <c r="C7" s="137" t="s">
        <v>71</v>
      </c>
      <c r="D7" s="337"/>
      <c r="E7" s="133"/>
      <c r="F7" s="133"/>
      <c r="G7" s="133"/>
      <c r="H7" s="133"/>
      <c r="I7" s="157"/>
      <c r="J7" s="157"/>
      <c r="K7" s="157"/>
      <c r="L7" s="157"/>
      <c r="M7" s="157"/>
      <c r="N7" s="157"/>
      <c r="O7" s="157"/>
      <c r="P7" s="159"/>
      <c r="Q7" s="160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8"/>
    </row>
    <row r="8" spans="1:28" ht="12.75" customHeight="1">
      <c r="A8" s="334"/>
      <c r="B8" s="333"/>
      <c r="C8" s="137" t="s">
        <v>72</v>
      </c>
      <c r="D8" s="337"/>
      <c r="E8" s="133"/>
      <c r="F8" s="133"/>
      <c r="G8" s="133"/>
      <c r="H8" s="133"/>
      <c r="I8" s="157"/>
      <c r="J8" s="157"/>
      <c r="K8" s="157"/>
      <c r="L8" s="157"/>
      <c r="M8" s="157"/>
      <c r="N8" s="157"/>
      <c r="O8" s="157"/>
      <c r="P8" s="159"/>
      <c r="Q8" s="160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8"/>
    </row>
    <row r="9" spans="1:28" ht="12.75" customHeight="1">
      <c r="A9" s="343" t="s">
        <v>73</v>
      </c>
      <c r="B9" s="331" t="s">
        <v>74</v>
      </c>
      <c r="C9" s="137" t="s">
        <v>70</v>
      </c>
      <c r="D9" s="337"/>
      <c r="E9" s="133"/>
      <c r="F9" s="133"/>
      <c r="G9" s="133"/>
      <c r="H9" s="133"/>
      <c r="I9" s="157"/>
      <c r="J9" s="157"/>
      <c r="K9" s="157"/>
      <c r="L9" s="157"/>
      <c r="M9" s="157"/>
      <c r="N9" s="157"/>
      <c r="O9" s="157"/>
      <c r="P9" s="159"/>
      <c r="Q9" s="160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8"/>
    </row>
    <row r="10" spans="1:28" ht="12.75" customHeight="1">
      <c r="A10" s="330"/>
      <c r="B10" s="332"/>
      <c r="C10" s="137" t="s">
        <v>71</v>
      </c>
      <c r="D10" s="337"/>
      <c r="E10" s="133"/>
      <c r="F10" s="133"/>
      <c r="G10" s="133"/>
      <c r="H10" s="133"/>
      <c r="I10" s="157"/>
      <c r="J10" s="157"/>
      <c r="K10" s="157"/>
      <c r="L10" s="157"/>
      <c r="M10" s="157"/>
      <c r="N10" s="157"/>
      <c r="O10" s="157"/>
      <c r="P10" s="159"/>
      <c r="Q10" s="160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8"/>
    </row>
    <row r="11" spans="1:28" ht="12.75" customHeight="1">
      <c r="A11" s="334"/>
      <c r="B11" s="333"/>
      <c r="C11" s="137" t="s">
        <v>72</v>
      </c>
      <c r="D11" s="337"/>
      <c r="E11" s="133"/>
      <c r="F11" s="133"/>
      <c r="G11" s="133"/>
      <c r="H11" s="133"/>
      <c r="I11" s="157"/>
      <c r="J11" s="157"/>
      <c r="K11" s="157"/>
      <c r="L11" s="157"/>
      <c r="M11" s="157"/>
      <c r="N11" s="157"/>
      <c r="O11" s="157"/>
      <c r="P11" s="159"/>
      <c r="Q11" s="161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8"/>
    </row>
    <row r="12" spans="1:28" ht="12.75">
      <c r="A12" s="343" t="s">
        <v>75</v>
      </c>
      <c r="B12" s="331" t="s">
        <v>76</v>
      </c>
      <c r="C12" s="137" t="s">
        <v>70</v>
      </c>
      <c r="D12" s="338"/>
      <c r="E12" s="133"/>
      <c r="F12" s="133"/>
      <c r="G12" s="133"/>
      <c r="H12" s="133"/>
      <c r="I12" s="157"/>
      <c r="J12" s="157"/>
      <c r="K12" s="157"/>
      <c r="L12" s="157"/>
      <c r="M12" s="157"/>
      <c r="N12" s="157"/>
      <c r="O12" s="157"/>
      <c r="P12" s="159"/>
      <c r="Q12" s="160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8"/>
    </row>
    <row r="13" spans="1:28" ht="12.75">
      <c r="A13" s="330"/>
      <c r="B13" s="332"/>
      <c r="C13" s="137" t="s">
        <v>71</v>
      </c>
      <c r="D13" s="338"/>
      <c r="E13" s="133"/>
      <c r="F13" s="133"/>
      <c r="G13" s="133"/>
      <c r="H13" s="133"/>
      <c r="I13" s="157"/>
      <c r="J13" s="157"/>
      <c r="K13" s="157"/>
      <c r="L13" s="157"/>
      <c r="M13" s="157"/>
      <c r="N13" s="157"/>
      <c r="O13" s="157"/>
      <c r="P13" s="159"/>
      <c r="Q13" s="160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8"/>
    </row>
    <row r="14" spans="1:28" ht="12.75">
      <c r="A14" s="334"/>
      <c r="B14" s="333"/>
      <c r="C14" s="137" t="s">
        <v>72</v>
      </c>
      <c r="D14" s="338"/>
      <c r="E14" s="133"/>
      <c r="F14" s="133"/>
      <c r="G14" s="133"/>
      <c r="H14" s="133"/>
      <c r="I14" s="157"/>
      <c r="J14" s="157"/>
      <c r="K14" s="157"/>
      <c r="L14" s="157"/>
      <c r="M14" s="157"/>
      <c r="N14" s="157"/>
      <c r="O14" s="157"/>
      <c r="P14" s="159"/>
      <c r="Q14" s="160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8"/>
    </row>
    <row r="15" spans="1:28" ht="12.75">
      <c r="A15" s="343" t="s">
        <v>77</v>
      </c>
      <c r="B15" s="331" t="s">
        <v>78</v>
      </c>
      <c r="C15" s="137" t="s">
        <v>70</v>
      </c>
      <c r="D15" s="338"/>
      <c r="E15" s="133"/>
      <c r="F15" s="133"/>
      <c r="G15" s="133"/>
      <c r="H15" s="133"/>
      <c r="I15" s="157"/>
      <c r="J15" s="157"/>
      <c r="K15" s="157"/>
      <c r="L15" s="157"/>
      <c r="M15" s="157"/>
      <c r="N15" s="157"/>
      <c r="O15" s="157"/>
      <c r="P15" s="159"/>
      <c r="Q15" s="160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8"/>
    </row>
    <row r="16" spans="1:28" ht="12.75">
      <c r="A16" s="330"/>
      <c r="B16" s="332"/>
      <c r="C16" s="137" t="s">
        <v>71</v>
      </c>
      <c r="D16" s="338"/>
      <c r="E16" s="133"/>
      <c r="F16" s="133"/>
      <c r="G16" s="133"/>
      <c r="H16" s="133"/>
      <c r="I16" s="157"/>
      <c r="J16" s="157"/>
      <c r="K16" s="157"/>
      <c r="L16" s="157"/>
      <c r="M16" s="157"/>
      <c r="N16" s="157"/>
      <c r="O16" s="157"/>
      <c r="P16" s="159"/>
      <c r="Q16" s="160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8"/>
    </row>
    <row r="17" spans="1:28" ht="12.75">
      <c r="A17" s="334"/>
      <c r="B17" s="333"/>
      <c r="C17" s="137" t="s">
        <v>72</v>
      </c>
      <c r="D17" s="338"/>
      <c r="E17" s="133"/>
      <c r="F17" s="133"/>
      <c r="G17" s="133"/>
      <c r="H17" s="133"/>
      <c r="I17" s="157"/>
      <c r="J17" s="157"/>
      <c r="K17" s="157"/>
      <c r="L17" s="157"/>
      <c r="M17" s="157"/>
      <c r="N17" s="157"/>
      <c r="O17" s="157"/>
      <c r="P17" s="159"/>
      <c r="Q17" s="160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8"/>
    </row>
    <row r="18" spans="1:28" ht="12.75">
      <c r="A18" s="329" t="s">
        <v>79</v>
      </c>
      <c r="B18" s="335" t="s">
        <v>127</v>
      </c>
      <c r="C18" s="137" t="s">
        <v>70</v>
      </c>
      <c r="D18" s="338"/>
      <c r="E18" s="133"/>
      <c r="F18" s="133"/>
      <c r="G18" s="133"/>
      <c r="H18" s="133"/>
      <c r="I18" s="157"/>
      <c r="J18" s="157"/>
      <c r="K18" s="157"/>
      <c r="L18" s="157"/>
      <c r="M18" s="157"/>
      <c r="N18" s="157"/>
      <c r="O18" s="157"/>
      <c r="P18" s="159"/>
      <c r="Q18" s="160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8"/>
    </row>
    <row r="19" spans="1:28" ht="12.75">
      <c r="A19" s="330"/>
      <c r="B19" s="332"/>
      <c r="C19" s="137" t="s">
        <v>71</v>
      </c>
      <c r="D19" s="338"/>
      <c r="E19" s="133"/>
      <c r="F19" s="133"/>
      <c r="G19" s="133"/>
      <c r="H19" s="133"/>
      <c r="I19" s="157"/>
      <c r="J19" s="157"/>
      <c r="K19" s="157"/>
      <c r="L19" s="157"/>
      <c r="M19" s="157"/>
      <c r="N19" s="157"/>
      <c r="O19" s="157"/>
      <c r="P19" s="159"/>
      <c r="Q19" s="160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8"/>
    </row>
    <row r="20" spans="1:28" ht="12.75">
      <c r="A20" s="334"/>
      <c r="B20" s="333"/>
      <c r="C20" s="137" t="s">
        <v>72</v>
      </c>
      <c r="D20" s="338"/>
      <c r="E20" s="133"/>
      <c r="F20" s="133"/>
      <c r="G20" s="133"/>
      <c r="H20" s="133"/>
      <c r="I20" s="157"/>
      <c r="J20" s="157"/>
      <c r="K20" s="157"/>
      <c r="L20" s="157"/>
      <c r="M20" s="157"/>
      <c r="N20" s="157"/>
      <c r="O20" s="157"/>
      <c r="P20" s="159"/>
      <c r="Q20" s="160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8"/>
    </row>
    <row r="21" spans="1:28" ht="12.75">
      <c r="A21" s="329" t="s">
        <v>80</v>
      </c>
      <c r="B21" s="335" t="s">
        <v>128</v>
      </c>
      <c r="C21" s="137" t="s">
        <v>70</v>
      </c>
      <c r="D21" s="338"/>
      <c r="E21" s="133"/>
      <c r="F21" s="133"/>
      <c r="G21" s="133"/>
      <c r="H21" s="133"/>
      <c r="I21" s="157"/>
      <c r="J21" s="157"/>
      <c r="K21" s="157"/>
      <c r="L21" s="157"/>
      <c r="M21" s="157"/>
      <c r="N21" s="157"/>
      <c r="O21" s="157"/>
      <c r="P21" s="159"/>
      <c r="Q21" s="160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8"/>
    </row>
    <row r="22" spans="1:28" ht="12.75">
      <c r="A22" s="330"/>
      <c r="B22" s="332"/>
      <c r="C22" s="137" t="s">
        <v>71</v>
      </c>
      <c r="D22" s="338"/>
      <c r="E22" s="133"/>
      <c r="F22" s="133"/>
      <c r="G22" s="133"/>
      <c r="H22" s="133"/>
      <c r="I22" s="157"/>
      <c r="J22" s="157"/>
      <c r="K22" s="157"/>
      <c r="L22" s="157"/>
      <c r="M22" s="157"/>
      <c r="N22" s="157"/>
      <c r="O22" s="157"/>
      <c r="P22" s="159"/>
      <c r="Q22" s="160"/>
      <c r="R22" s="157"/>
      <c r="S22" s="157"/>
      <c r="T22" s="211" t="s">
        <v>129</v>
      </c>
      <c r="U22" s="157"/>
      <c r="V22" s="157"/>
      <c r="W22" s="157"/>
      <c r="X22" s="157"/>
      <c r="Y22" s="157"/>
      <c r="Z22" s="157"/>
      <c r="AA22" s="157"/>
      <c r="AB22" s="158"/>
    </row>
    <row r="23" spans="1:28" ht="12.75">
      <c r="A23" s="334"/>
      <c r="B23" s="333"/>
      <c r="C23" s="137" t="s">
        <v>72</v>
      </c>
      <c r="D23" s="338"/>
      <c r="E23" s="133"/>
      <c r="F23" s="133"/>
      <c r="G23" s="133"/>
      <c r="H23" s="133"/>
      <c r="I23" s="157"/>
      <c r="J23" s="157"/>
      <c r="K23" s="157"/>
      <c r="L23" s="157"/>
      <c r="M23" s="157"/>
      <c r="N23" s="157"/>
      <c r="O23" s="157"/>
      <c r="P23" s="159"/>
      <c r="Q23" s="160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8"/>
    </row>
    <row r="24" spans="1:28" ht="12.75">
      <c r="A24" s="329" t="s">
        <v>82</v>
      </c>
      <c r="B24" s="335" t="s">
        <v>124</v>
      </c>
      <c r="C24" s="137" t="s">
        <v>70</v>
      </c>
      <c r="D24" s="338"/>
      <c r="E24" s="133"/>
      <c r="F24" s="133"/>
      <c r="G24" s="133"/>
      <c r="H24" s="133"/>
      <c r="I24" s="157"/>
      <c r="J24" s="157"/>
      <c r="K24" s="157"/>
      <c r="L24" s="157"/>
      <c r="M24" s="157"/>
      <c r="N24" s="157"/>
      <c r="O24" s="157"/>
      <c r="P24" s="159"/>
      <c r="Q24" s="160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8"/>
    </row>
    <row r="25" spans="1:28" ht="12.75">
      <c r="A25" s="330"/>
      <c r="B25" s="332"/>
      <c r="C25" s="137" t="s">
        <v>71</v>
      </c>
      <c r="D25" s="338"/>
      <c r="E25" s="133"/>
      <c r="F25" s="133"/>
      <c r="G25" s="133"/>
      <c r="H25" s="133"/>
      <c r="I25" s="157"/>
      <c r="J25" s="157"/>
      <c r="K25" s="157"/>
      <c r="L25" s="157"/>
      <c r="M25" s="157"/>
      <c r="N25" s="157"/>
      <c r="O25" s="157"/>
      <c r="P25" s="159"/>
      <c r="Q25" s="160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8"/>
    </row>
    <row r="26" spans="1:28" ht="12.75">
      <c r="A26" s="334"/>
      <c r="B26" s="333"/>
      <c r="C26" s="137" t="s">
        <v>72</v>
      </c>
      <c r="D26" s="338"/>
      <c r="E26" s="133"/>
      <c r="F26" s="133"/>
      <c r="G26" s="133"/>
      <c r="H26" s="133"/>
      <c r="I26" s="157"/>
      <c r="J26" s="157"/>
      <c r="K26" s="157"/>
      <c r="L26" s="157"/>
      <c r="M26" s="157"/>
      <c r="N26" s="157"/>
      <c r="O26" s="157"/>
      <c r="P26" s="159"/>
      <c r="Q26" s="160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8"/>
    </row>
    <row r="27" spans="1:28" ht="12.75">
      <c r="A27" s="329" t="s">
        <v>84</v>
      </c>
      <c r="B27" s="331" t="s">
        <v>81</v>
      </c>
      <c r="C27" s="137" t="s">
        <v>70</v>
      </c>
      <c r="D27" s="338"/>
      <c r="E27" s="133"/>
      <c r="F27" s="133"/>
      <c r="G27" s="133"/>
      <c r="H27" s="133"/>
      <c r="I27" s="157"/>
      <c r="J27" s="157"/>
      <c r="K27" s="157"/>
      <c r="L27" s="157"/>
      <c r="M27" s="157"/>
      <c r="N27" s="157"/>
      <c r="O27" s="157"/>
      <c r="P27" s="159"/>
      <c r="Q27" s="160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8"/>
    </row>
    <row r="28" spans="1:28" ht="12.75">
      <c r="A28" s="330"/>
      <c r="B28" s="332"/>
      <c r="C28" s="137" t="s">
        <v>71</v>
      </c>
      <c r="D28" s="338"/>
      <c r="E28" s="133"/>
      <c r="F28" s="133"/>
      <c r="G28" s="133"/>
      <c r="H28" s="133"/>
      <c r="I28" s="157"/>
      <c r="J28" s="157"/>
      <c r="K28" s="157"/>
      <c r="L28" s="157"/>
      <c r="M28" s="157"/>
      <c r="N28" s="157"/>
      <c r="O28" s="157"/>
      <c r="P28" s="159"/>
      <c r="Q28" s="160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8"/>
    </row>
    <row r="29" spans="1:28" ht="12.75">
      <c r="A29" s="334"/>
      <c r="B29" s="333"/>
      <c r="C29" s="137" t="s">
        <v>72</v>
      </c>
      <c r="D29" s="338"/>
      <c r="E29" s="133"/>
      <c r="F29" s="133"/>
      <c r="G29" s="133"/>
      <c r="H29" s="133"/>
      <c r="I29" s="157"/>
      <c r="J29" s="157"/>
      <c r="K29" s="157"/>
      <c r="L29" s="157"/>
      <c r="M29" s="157"/>
      <c r="N29" s="157"/>
      <c r="O29" s="157"/>
      <c r="P29" s="159"/>
      <c r="Q29" s="160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8"/>
    </row>
    <row r="30" spans="1:28" ht="12.75">
      <c r="A30" s="329" t="s">
        <v>86</v>
      </c>
      <c r="B30" s="331" t="s">
        <v>83</v>
      </c>
      <c r="C30" s="137" t="s">
        <v>70</v>
      </c>
      <c r="D30" s="338"/>
      <c r="E30" s="133"/>
      <c r="F30" s="133"/>
      <c r="G30" s="133"/>
      <c r="H30" s="133"/>
      <c r="I30" s="157"/>
      <c r="J30" s="157"/>
      <c r="K30" s="157"/>
      <c r="L30" s="157"/>
      <c r="M30" s="157"/>
      <c r="N30" s="157"/>
      <c r="O30" s="157"/>
      <c r="P30" s="159"/>
      <c r="Q30" s="160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8"/>
    </row>
    <row r="31" spans="1:28" ht="12.75">
      <c r="A31" s="330"/>
      <c r="B31" s="332"/>
      <c r="C31" s="137" t="s">
        <v>71</v>
      </c>
      <c r="D31" s="338"/>
      <c r="E31" s="133"/>
      <c r="F31" s="133"/>
      <c r="G31" s="133"/>
      <c r="H31" s="133"/>
      <c r="I31" s="157"/>
      <c r="J31" s="157"/>
      <c r="K31" s="157"/>
      <c r="L31" s="157"/>
      <c r="M31" s="157"/>
      <c r="N31" s="157"/>
      <c r="O31" s="157"/>
      <c r="P31" s="159"/>
      <c r="Q31" s="160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8"/>
    </row>
    <row r="32" spans="1:28" ht="12.75">
      <c r="A32" s="334"/>
      <c r="B32" s="333"/>
      <c r="C32" s="137" t="s">
        <v>72</v>
      </c>
      <c r="D32" s="338"/>
      <c r="E32" s="133"/>
      <c r="F32" s="133"/>
      <c r="G32" s="133"/>
      <c r="H32" s="133"/>
      <c r="I32" s="157"/>
      <c r="J32" s="157"/>
      <c r="K32" s="157"/>
      <c r="L32" s="157"/>
      <c r="M32" s="157"/>
      <c r="N32" s="157"/>
      <c r="O32" s="157"/>
      <c r="P32" s="159"/>
      <c r="Q32" s="160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8"/>
    </row>
    <row r="33" spans="1:28" ht="12.75">
      <c r="A33" s="329" t="s">
        <v>88</v>
      </c>
      <c r="B33" s="331" t="s">
        <v>85</v>
      </c>
      <c r="C33" s="137" t="s">
        <v>70</v>
      </c>
      <c r="D33" s="338"/>
      <c r="E33" s="133"/>
      <c r="F33" s="133"/>
      <c r="G33" s="133"/>
      <c r="H33" s="133"/>
      <c r="I33" s="157"/>
      <c r="J33" s="157"/>
      <c r="K33" s="157"/>
      <c r="L33" s="157"/>
      <c r="M33" s="157"/>
      <c r="N33" s="157"/>
      <c r="O33" s="157"/>
      <c r="P33" s="159"/>
      <c r="Q33" s="160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8"/>
    </row>
    <row r="34" spans="1:28" ht="12.75">
      <c r="A34" s="330"/>
      <c r="B34" s="332"/>
      <c r="C34" s="137" t="s">
        <v>71</v>
      </c>
      <c r="D34" s="338"/>
      <c r="E34" s="133"/>
      <c r="F34" s="133"/>
      <c r="G34" s="133"/>
      <c r="H34" s="133"/>
      <c r="I34" s="157"/>
      <c r="J34" s="157"/>
      <c r="K34" s="157"/>
      <c r="L34" s="157"/>
      <c r="M34" s="157"/>
      <c r="N34" s="157"/>
      <c r="O34" s="157"/>
      <c r="P34" s="159"/>
      <c r="Q34" s="160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8"/>
    </row>
    <row r="35" spans="1:28" ht="12.75">
      <c r="A35" s="334"/>
      <c r="B35" s="333"/>
      <c r="C35" s="137" t="s">
        <v>72</v>
      </c>
      <c r="D35" s="338"/>
      <c r="E35" s="133"/>
      <c r="F35" s="133"/>
      <c r="G35" s="133"/>
      <c r="H35" s="133"/>
      <c r="I35" s="157"/>
      <c r="J35" s="157"/>
      <c r="K35" s="157"/>
      <c r="L35" s="157"/>
      <c r="M35" s="157"/>
      <c r="N35" s="157"/>
      <c r="O35" s="157"/>
      <c r="P35" s="159"/>
      <c r="Q35" s="160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8"/>
    </row>
    <row r="36" spans="1:28" ht="12.75">
      <c r="A36" s="329" t="s">
        <v>90</v>
      </c>
      <c r="B36" s="331" t="s">
        <v>87</v>
      </c>
      <c r="C36" s="137" t="s">
        <v>70</v>
      </c>
      <c r="D36" s="338"/>
      <c r="E36" s="133"/>
      <c r="F36" s="133"/>
      <c r="G36" s="133"/>
      <c r="H36" s="133"/>
      <c r="I36" s="157"/>
      <c r="J36" s="157"/>
      <c r="K36" s="157"/>
      <c r="L36" s="157"/>
      <c r="M36" s="157"/>
      <c r="N36" s="157"/>
      <c r="O36" s="157"/>
      <c r="P36" s="159"/>
      <c r="Q36" s="160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8"/>
    </row>
    <row r="37" spans="1:28" ht="12.75">
      <c r="A37" s="330"/>
      <c r="B37" s="332"/>
      <c r="C37" s="137" t="s">
        <v>71</v>
      </c>
      <c r="D37" s="338"/>
      <c r="E37" s="133"/>
      <c r="F37" s="133"/>
      <c r="G37" s="133"/>
      <c r="H37" s="133"/>
      <c r="I37" s="157"/>
      <c r="J37" s="157"/>
      <c r="K37" s="157"/>
      <c r="L37" s="157"/>
      <c r="M37" s="157"/>
      <c r="N37" s="157"/>
      <c r="O37" s="157"/>
      <c r="P37" s="159"/>
      <c r="Q37" s="160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8"/>
    </row>
    <row r="38" spans="1:28" ht="12.75">
      <c r="A38" s="334"/>
      <c r="B38" s="333"/>
      <c r="C38" s="137" t="s">
        <v>72</v>
      </c>
      <c r="D38" s="338"/>
      <c r="E38" s="133"/>
      <c r="F38" s="133"/>
      <c r="G38" s="133"/>
      <c r="H38" s="133"/>
      <c r="I38" s="157"/>
      <c r="J38" s="157"/>
      <c r="K38" s="157"/>
      <c r="L38" s="157"/>
      <c r="M38" s="157"/>
      <c r="N38" s="157"/>
      <c r="O38" s="157"/>
      <c r="P38" s="159"/>
      <c r="Q38" s="160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8"/>
    </row>
    <row r="39" spans="1:28" ht="12.75">
      <c r="A39" s="329" t="s">
        <v>125</v>
      </c>
      <c r="B39" s="331" t="s">
        <v>89</v>
      </c>
      <c r="C39" s="137" t="s">
        <v>70</v>
      </c>
      <c r="D39" s="338"/>
      <c r="E39" s="133"/>
      <c r="F39" s="133"/>
      <c r="G39" s="133"/>
      <c r="H39" s="133"/>
      <c r="I39" s="157"/>
      <c r="J39" s="157"/>
      <c r="K39" s="157"/>
      <c r="L39" s="157"/>
      <c r="M39" s="157"/>
      <c r="N39" s="157"/>
      <c r="O39" s="157"/>
      <c r="P39" s="159"/>
      <c r="Q39" s="160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8"/>
    </row>
    <row r="40" spans="1:28" ht="12.75">
      <c r="A40" s="330"/>
      <c r="B40" s="332"/>
      <c r="C40" s="137" t="s">
        <v>71</v>
      </c>
      <c r="D40" s="338"/>
      <c r="E40" s="138"/>
      <c r="F40" s="138"/>
      <c r="G40" s="138"/>
      <c r="H40" s="138"/>
      <c r="I40" s="139"/>
      <c r="J40" s="139"/>
      <c r="K40" s="139"/>
      <c r="L40" s="139"/>
      <c r="M40" s="139"/>
      <c r="N40" s="139"/>
      <c r="O40" s="139"/>
      <c r="P40" s="162"/>
      <c r="Q40" s="163"/>
      <c r="R40" s="139"/>
      <c r="S40" s="139"/>
      <c r="T40" s="157"/>
      <c r="U40" s="139"/>
      <c r="V40" s="139"/>
      <c r="W40" s="139"/>
      <c r="X40" s="139"/>
      <c r="Y40" s="139"/>
      <c r="Z40" s="139"/>
      <c r="AA40" s="139"/>
      <c r="AB40" s="164"/>
    </row>
    <row r="41" spans="1:28" ht="12.75">
      <c r="A41" s="330"/>
      <c r="B41" s="333"/>
      <c r="C41" s="137" t="s">
        <v>72</v>
      </c>
      <c r="D41" s="338"/>
      <c r="E41" s="138"/>
      <c r="F41" s="138"/>
      <c r="G41" s="138"/>
      <c r="H41" s="138"/>
      <c r="I41" s="139"/>
      <c r="J41" s="139"/>
      <c r="K41" s="139"/>
      <c r="L41" s="139"/>
      <c r="M41" s="139"/>
      <c r="N41" s="139"/>
      <c r="O41" s="139"/>
      <c r="P41" s="162"/>
      <c r="Q41" s="163"/>
      <c r="R41" s="139"/>
      <c r="S41" s="157"/>
      <c r="T41" s="139"/>
      <c r="U41" s="139"/>
      <c r="V41" s="139"/>
      <c r="W41" s="139"/>
      <c r="X41" s="139"/>
      <c r="Y41" s="139"/>
      <c r="Z41" s="139"/>
      <c r="AA41" s="139"/>
      <c r="AB41" s="164"/>
    </row>
    <row r="42" spans="1:28" ht="12.75">
      <c r="A42" s="344" t="s">
        <v>126</v>
      </c>
      <c r="B42" s="331" t="s">
        <v>91</v>
      </c>
      <c r="C42" s="137" t="s">
        <v>70</v>
      </c>
      <c r="D42" s="338"/>
      <c r="E42" s="138"/>
      <c r="F42" s="138"/>
      <c r="G42" s="138"/>
      <c r="H42" s="138"/>
      <c r="I42" s="139"/>
      <c r="J42" s="139"/>
      <c r="K42" s="139"/>
      <c r="L42" s="139"/>
      <c r="M42" s="139"/>
      <c r="N42" s="139"/>
      <c r="O42" s="139"/>
      <c r="P42" s="162"/>
      <c r="Q42" s="163"/>
      <c r="R42" s="139"/>
      <c r="S42" s="139"/>
      <c r="T42" s="139"/>
      <c r="U42" s="139"/>
      <c r="V42" s="139"/>
      <c r="W42" s="139"/>
      <c r="X42" s="139"/>
      <c r="Y42" s="157"/>
      <c r="Z42" s="157"/>
      <c r="AA42" s="157"/>
      <c r="AB42" s="164"/>
    </row>
    <row r="43" spans="1:28" ht="15" customHeight="1">
      <c r="A43" s="330"/>
      <c r="B43" s="332"/>
      <c r="C43" s="137" t="s">
        <v>71</v>
      </c>
      <c r="D43" s="338"/>
      <c r="E43" s="138"/>
      <c r="F43" s="138"/>
      <c r="G43" s="138"/>
      <c r="H43" s="138"/>
      <c r="I43" s="139"/>
      <c r="J43" s="139"/>
      <c r="K43" s="139"/>
      <c r="L43" s="139"/>
      <c r="M43" s="139"/>
      <c r="N43" s="139"/>
      <c r="O43" s="139"/>
      <c r="P43" s="162"/>
      <c r="Q43" s="163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64"/>
    </row>
    <row r="44" spans="1:28" ht="15.75" customHeight="1" thickBot="1">
      <c r="A44" s="345"/>
      <c r="B44" s="346"/>
      <c r="C44" s="137" t="s">
        <v>72</v>
      </c>
      <c r="D44" s="339"/>
      <c r="E44" s="140"/>
      <c r="F44" s="140"/>
      <c r="G44" s="140"/>
      <c r="H44" s="140"/>
      <c r="I44" s="141"/>
      <c r="J44" s="141"/>
      <c r="K44" s="141"/>
      <c r="L44" s="141"/>
      <c r="M44" s="141"/>
      <c r="N44" s="141"/>
      <c r="O44" s="141"/>
      <c r="P44" s="165"/>
      <c r="Q44" s="166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2"/>
    </row>
    <row r="45" spans="1:28" s="144" customFormat="1" ht="12.75">
      <c r="A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</row>
    <row r="46" spans="1:28" s="144" customFormat="1" ht="12.75">
      <c r="A46" s="125" t="s">
        <v>92</v>
      </c>
      <c r="B46" s="126"/>
      <c r="C46" s="126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</row>
    <row r="47" spans="1:28" s="144" customFormat="1" ht="12.75">
      <c r="A47" s="145"/>
      <c r="B47" s="125" t="s">
        <v>93</v>
      </c>
      <c r="C47" s="125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</row>
    <row r="48" spans="1:28" s="144" customFormat="1" ht="12.75">
      <c r="A48" s="146"/>
      <c r="B48" s="125" t="s">
        <v>94</v>
      </c>
      <c r="C48" s="125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</row>
    <row r="49" spans="1:28" s="144" customFormat="1" ht="12.75">
      <c r="A49" s="147"/>
      <c r="B49" s="125" t="s">
        <v>95</v>
      </c>
      <c r="C49" s="125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</row>
    <row r="50" spans="1:28" s="144" customFormat="1" ht="12.75">
      <c r="A50" s="148"/>
      <c r="B50" s="125" t="s">
        <v>96</v>
      </c>
      <c r="C50" s="125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</row>
    <row r="51" spans="1:28" s="144" customFormat="1" ht="12.75">
      <c r="A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</row>
  </sheetData>
  <sheetProtection/>
  <mergeCells count="34">
    <mergeCell ref="Q4:AB4"/>
    <mergeCell ref="A2:J2"/>
    <mergeCell ref="A3:B3"/>
    <mergeCell ref="A4:A5"/>
    <mergeCell ref="B4:B5"/>
    <mergeCell ref="E4:P4"/>
    <mergeCell ref="A30:A32"/>
    <mergeCell ref="B30:B32"/>
    <mergeCell ref="A6:A8"/>
    <mergeCell ref="B6:B8"/>
    <mergeCell ref="A24:A26"/>
    <mergeCell ref="B24:B26"/>
    <mergeCell ref="A27:A29"/>
    <mergeCell ref="B27:B29"/>
    <mergeCell ref="D6:D44"/>
    <mergeCell ref="O6:Q6"/>
    <mergeCell ref="A9:A11"/>
    <mergeCell ref="B9:B11"/>
    <mergeCell ref="A12:A14"/>
    <mergeCell ref="B12:B14"/>
    <mergeCell ref="A15:A17"/>
    <mergeCell ref="B15:B17"/>
    <mergeCell ref="A42:A44"/>
    <mergeCell ref="B42:B44"/>
    <mergeCell ref="A39:A41"/>
    <mergeCell ref="B39:B41"/>
    <mergeCell ref="A18:A20"/>
    <mergeCell ref="A21:A23"/>
    <mergeCell ref="B18:B20"/>
    <mergeCell ref="B21:B23"/>
    <mergeCell ref="A33:A35"/>
    <mergeCell ref="B33:B35"/>
    <mergeCell ref="A36:A38"/>
    <mergeCell ref="B36:B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90" r:id="rId1"/>
  <headerFooter alignWithMargins="0">
    <oddHeader>&amp;RZałącznik nr 3 do Zasad</oddHeader>
    <oddFooter>&amp;C&amp;"Times New Roman,Normalny"41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Dominika Przystałowska</dc:creator>
  <cp:keywords/>
  <dc:description/>
  <cp:lastModifiedBy>Piotr Krasiński</cp:lastModifiedBy>
  <cp:lastPrinted>2016-12-21T06:52:29Z</cp:lastPrinted>
  <dcterms:created xsi:type="dcterms:W3CDTF">2016-01-20T08:22:03Z</dcterms:created>
  <dcterms:modified xsi:type="dcterms:W3CDTF">2016-12-21T06:52:35Z</dcterms:modified>
  <cp:category/>
  <cp:version/>
  <cp:contentType/>
  <cp:contentStatus/>
</cp:coreProperties>
</file>