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art\Desktop\Infrastruktura\6845.277.2017 AQUANET\ZAłączniki do umowy\"/>
    </mc:Choice>
  </mc:AlternateContent>
  <bookViews>
    <workbookView xWindow="0" yWindow="0" windowWidth="28800" windowHeight="11730"/>
  </bookViews>
  <sheets>
    <sheet name="wodociągi" sheetId="1" r:id="rId1"/>
    <sheet name="kanalizacja" sheetId="2" r:id="rId2"/>
    <sheet name="przyłacza wodociągowe" sheetId="3" r:id="rId3"/>
    <sheet name="przyłacza kanalizacyjne" sheetId="4" r:id="rId4"/>
    <sheet name="obiekt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5" i="4" l="1"/>
  <c r="M636" i="4"/>
  <c r="M615" i="4"/>
  <c r="E615" i="4"/>
  <c r="M604" i="4"/>
  <c r="E604" i="4"/>
  <c r="M595" i="4"/>
  <c r="E595" i="4"/>
  <c r="M582" i="4"/>
  <c r="E582" i="4"/>
  <c r="M569" i="4"/>
  <c r="M546" i="4"/>
  <c r="M525" i="4"/>
  <c r="M506" i="4"/>
  <c r="M491" i="4"/>
  <c r="M477" i="4"/>
  <c r="M464" i="4"/>
  <c r="M453" i="4"/>
  <c r="M444" i="4"/>
  <c r="K444" i="4"/>
  <c r="M424" i="4"/>
  <c r="K424" i="4"/>
  <c r="M411" i="4"/>
  <c r="K411" i="4"/>
  <c r="M400" i="4"/>
  <c r="K400" i="4"/>
  <c r="M392" i="4"/>
  <c r="K392" i="4"/>
  <c r="M385" i="4"/>
  <c r="K385" i="4"/>
  <c r="M374" i="4"/>
  <c r="K374" i="4"/>
  <c r="M357" i="4"/>
  <c r="K357" i="4"/>
  <c r="M352" i="4"/>
  <c r="K352" i="4"/>
  <c r="M348" i="4"/>
  <c r="K348" i="4"/>
  <c r="M309" i="4"/>
  <c r="K309" i="4"/>
  <c r="E309" i="4"/>
  <c r="M295" i="4"/>
  <c r="K295" i="4"/>
  <c r="M274" i="4"/>
  <c r="K274" i="4"/>
  <c r="E274" i="4"/>
  <c r="M273" i="4"/>
  <c r="K273" i="4"/>
  <c r="M272" i="4"/>
  <c r="K272" i="4"/>
  <c r="M265" i="4"/>
  <c r="K265" i="4"/>
  <c r="M234" i="4"/>
  <c r="K234" i="4"/>
  <c r="M233" i="4"/>
  <c r="K233" i="4"/>
  <c r="M218" i="4"/>
  <c r="K218" i="4"/>
  <c r="M217" i="4"/>
  <c r="K217" i="4"/>
  <c r="M216" i="4"/>
  <c r="K216" i="4"/>
  <c r="M209" i="4"/>
  <c r="K209" i="4"/>
  <c r="M187" i="4"/>
  <c r="M182" i="4"/>
  <c r="M161" i="4"/>
  <c r="K161" i="4"/>
  <c r="M152" i="4"/>
  <c r="K152" i="4"/>
  <c r="M128" i="4"/>
  <c r="K128" i="4"/>
  <c r="M114" i="4"/>
  <c r="K114" i="4"/>
  <c r="M102" i="4"/>
  <c r="K102" i="4"/>
  <c r="M78" i="4"/>
  <c r="K78" i="4"/>
  <c r="M70" i="4"/>
  <c r="K70" i="4"/>
  <c r="M48" i="4"/>
  <c r="K48" i="4"/>
  <c r="M33" i="4"/>
  <c r="K33" i="4"/>
  <c r="M8" i="4"/>
  <c r="M655" i="4" s="1"/>
  <c r="K8" i="4"/>
  <c r="F8" i="3"/>
  <c r="J7" i="3"/>
  <c r="J8" i="3" s="1"/>
  <c r="H7" i="3"/>
  <c r="A164" i="2"/>
  <c r="A165" i="2" s="1"/>
  <c r="A166" i="2" s="1"/>
  <c r="A167" i="2" s="1"/>
  <c r="G168" i="2"/>
  <c r="K167" i="2"/>
  <c r="K166" i="2"/>
  <c r="K165" i="2"/>
  <c r="I165" i="2"/>
  <c r="K164" i="2"/>
  <c r="I164" i="2"/>
  <c r="K163" i="2"/>
  <c r="I163" i="2"/>
  <c r="K162" i="2"/>
  <c r="I162" i="2"/>
  <c r="K161" i="2"/>
  <c r="I161" i="2"/>
  <c r="K160" i="2"/>
  <c r="K159" i="2"/>
  <c r="K158" i="2"/>
  <c r="K157" i="2"/>
  <c r="K156" i="2"/>
  <c r="K155" i="2"/>
  <c r="I155" i="2"/>
  <c r="K154" i="2"/>
  <c r="I154" i="2"/>
  <c r="K153" i="2"/>
  <c r="I153" i="2"/>
  <c r="I152" i="2"/>
  <c r="K151" i="2"/>
  <c r="I151" i="2"/>
  <c r="K150" i="2"/>
  <c r="K149" i="2"/>
  <c r="I149" i="2"/>
  <c r="K148" i="2"/>
  <c r="I148" i="2"/>
  <c r="K147" i="2"/>
  <c r="I147" i="2"/>
  <c r="K146" i="2"/>
  <c r="I146" i="2"/>
  <c r="K145" i="2"/>
  <c r="K144" i="2"/>
  <c r="I144" i="2"/>
  <c r="K143" i="2"/>
  <c r="I143" i="2"/>
  <c r="K142" i="2"/>
  <c r="I142" i="2"/>
  <c r="K141" i="2"/>
  <c r="I141" i="2"/>
  <c r="K140" i="2"/>
  <c r="I140" i="2"/>
  <c r="K139" i="2"/>
  <c r="I139" i="2"/>
  <c r="K138" i="2"/>
  <c r="I138" i="2"/>
  <c r="K137" i="2"/>
  <c r="I137" i="2"/>
  <c r="K136" i="2"/>
  <c r="I136" i="2"/>
  <c r="K135" i="2"/>
  <c r="I135" i="2"/>
  <c r="K134" i="2"/>
  <c r="I134" i="2"/>
  <c r="K133" i="2"/>
  <c r="I133" i="2"/>
  <c r="K132" i="2"/>
  <c r="I132" i="2"/>
  <c r="K131" i="2"/>
  <c r="I131" i="2"/>
  <c r="K130" i="2"/>
  <c r="I130" i="2"/>
  <c r="K129" i="2"/>
  <c r="K128" i="2"/>
  <c r="K127" i="2"/>
  <c r="I127" i="2"/>
  <c r="K126" i="2"/>
  <c r="I126" i="2"/>
  <c r="K125" i="2"/>
  <c r="I125" i="2"/>
  <c r="K124" i="2"/>
  <c r="I124" i="2"/>
  <c r="K123" i="2"/>
  <c r="I123" i="2"/>
  <c r="K122" i="2"/>
  <c r="I122" i="2"/>
  <c r="K121" i="2"/>
  <c r="I121" i="2"/>
  <c r="K120" i="2"/>
  <c r="I120" i="2"/>
  <c r="K119" i="2"/>
  <c r="I119" i="2"/>
  <c r="K118" i="2"/>
  <c r="I118" i="2"/>
  <c r="K117" i="2"/>
  <c r="I117" i="2"/>
  <c r="K116" i="2"/>
  <c r="I116" i="2"/>
  <c r="K115" i="2"/>
  <c r="I115" i="2"/>
  <c r="K114" i="2"/>
  <c r="I114" i="2"/>
  <c r="K112" i="2"/>
  <c r="I112" i="2"/>
  <c r="K111" i="2"/>
  <c r="I111" i="2"/>
  <c r="K110" i="2"/>
  <c r="I110" i="2"/>
  <c r="K109" i="2"/>
  <c r="I109" i="2"/>
  <c r="K108" i="2"/>
  <c r="I108" i="2"/>
  <c r="K107" i="2"/>
  <c r="I107" i="2"/>
  <c r="K106" i="2"/>
  <c r="I106" i="2"/>
  <c r="K105" i="2"/>
  <c r="I105" i="2"/>
  <c r="K104" i="2"/>
  <c r="I104" i="2"/>
  <c r="K103" i="2"/>
  <c r="I103" i="2"/>
  <c r="K102" i="2"/>
  <c r="K101" i="2"/>
  <c r="I101" i="2"/>
  <c r="K100" i="2"/>
  <c r="I100" i="2"/>
  <c r="K99" i="2"/>
  <c r="K98" i="2"/>
  <c r="K97" i="2"/>
  <c r="I97" i="2"/>
  <c r="K96" i="2"/>
  <c r="I96" i="2"/>
  <c r="K95" i="2"/>
  <c r="I95" i="2"/>
  <c r="K94" i="2"/>
  <c r="I94" i="2"/>
  <c r="K93" i="2"/>
  <c r="I93" i="2"/>
  <c r="K92" i="2"/>
  <c r="I92" i="2"/>
  <c r="K91" i="2"/>
  <c r="I91" i="2"/>
  <c r="K90" i="2"/>
  <c r="K89" i="2"/>
  <c r="I89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5" i="2"/>
  <c r="I55" i="2"/>
  <c r="K54" i="2"/>
  <c r="I54" i="2"/>
  <c r="K53" i="2"/>
  <c r="I53" i="2"/>
  <c r="K52" i="2"/>
  <c r="I52" i="2"/>
  <c r="K51" i="2"/>
  <c r="I51" i="2"/>
  <c r="K50" i="2"/>
  <c r="I50" i="2"/>
  <c r="K49" i="2"/>
  <c r="I49" i="2"/>
  <c r="K48" i="2"/>
  <c r="I48" i="2"/>
  <c r="K47" i="2"/>
  <c r="I47" i="2"/>
  <c r="K46" i="2"/>
  <c r="I46" i="2"/>
  <c r="K45" i="2"/>
  <c r="I45" i="2"/>
  <c r="K44" i="2"/>
  <c r="I44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3" i="2"/>
  <c r="I33" i="2"/>
  <c r="K32" i="2"/>
  <c r="I32" i="2"/>
  <c r="K31" i="2"/>
  <c r="I31" i="2"/>
  <c r="K30" i="2"/>
  <c r="K29" i="2"/>
  <c r="I29" i="2"/>
  <c r="K28" i="2"/>
  <c r="I28" i="2"/>
  <c r="K27" i="2"/>
  <c r="I27" i="2"/>
  <c r="K26" i="2"/>
  <c r="I26" i="2"/>
  <c r="K25" i="2"/>
  <c r="I25" i="2"/>
  <c r="K24" i="2"/>
  <c r="K23" i="2"/>
  <c r="I23" i="2"/>
  <c r="K22" i="2"/>
  <c r="I22" i="2"/>
  <c r="K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K11" i="2"/>
  <c r="I11" i="2"/>
  <c r="K10" i="2"/>
  <c r="I10" i="2"/>
  <c r="A10" i="2"/>
  <c r="A11" i="2" s="1"/>
  <c r="K9" i="2"/>
  <c r="I9" i="2"/>
  <c r="A9" i="2"/>
  <c r="K8" i="2"/>
  <c r="I8" i="2"/>
  <c r="G191" i="1"/>
  <c r="K190" i="1"/>
  <c r="K189" i="1"/>
  <c r="I189" i="1"/>
  <c r="K188" i="1"/>
  <c r="I188" i="1"/>
  <c r="K187" i="1"/>
  <c r="I187" i="1"/>
  <c r="K183" i="1"/>
  <c r="K182" i="1"/>
  <c r="I182" i="1"/>
  <c r="K181" i="1"/>
  <c r="I181" i="1"/>
  <c r="K180" i="1"/>
  <c r="K179" i="1"/>
  <c r="K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K170" i="1"/>
  <c r="K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3" i="1"/>
  <c r="I123" i="1"/>
  <c r="K122" i="1"/>
  <c r="I122" i="1"/>
  <c r="K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I98" i="1"/>
  <c r="K97" i="1"/>
  <c r="I97" i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K96" i="1"/>
  <c r="I96" i="1"/>
  <c r="A96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A10" i="1"/>
  <c r="A11" i="1" s="1"/>
  <c r="A12" i="1" s="1"/>
  <c r="A13" i="1" s="1"/>
  <c r="A14" i="1" s="1"/>
  <c r="A15" i="1" s="1"/>
  <c r="A16" i="1" s="1"/>
  <c r="A17" i="1" s="1"/>
  <c r="A18" i="1" s="1"/>
  <c r="K9" i="1"/>
  <c r="I9" i="1"/>
  <c r="A9" i="1"/>
  <c r="K8" i="1"/>
  <c r="K191" i="1" s="1"/>
  <c r="I8" i="1"/>
  <c r="K168" i="2" l="1"/>
</calcChain>
</file>

<file path=xl/sharedStrings.xml><?xml version="1.0" encoding="utf-8"?>
<sst xmlns="http://schemas.openxmlformats.org/spreadsheetml/2006/main" count="3744" uniqueCount="1661">
  <si>
    <t>Lp.</t>
  </si>
  <si>
    <t>Lokalizacja</t>
  </si>
  <si>
    <t xml:space="preserve">Długość  </t>
  </si>
  <si>
    <t>Średnica</t>
  </si>
  <si>
    <t>Rodzaj materiału</t>
  </si>
  <si>
    <t>Rok budowy</t>
  </si>
  <si>
    <t>Wartość środka trwałego</t>
  </si>
  <si>
    <t>Data protokołu odbioru końcowego</t>
  </si>
  <si>
    <t>Data rozpoczęcia korzystania</t>
  </si>
  <si>
    <t>Umorzenie na VI 2019 r.</t>
  </si>
  <si>
    <t>Cena zakupu</t>
  </si>
  <si>
    <t>Podatek Vat</t>
  </si>
  <si>
    <t>Stan prawny: 
dr. publ/ dr. wewn (ZDM)
dz. pryw./ dz. prw. (u.w.)
dz. M.P.</t>
  </si>
  <si>
    <t>Oznaczenia geodezyjne</t>
  </si>
  <si>
    <t>[-]</t>
  </si>
  <si>
    <t>[m]</t>
  </si>
  <si>
    <t>[mm]</t>
  </si>
  <si>
    <t>rok</t>
  </si>
  <si>
    <t>[zł]</t>
  </si>
  <si>
    <t xml:space="preserve">ul.Budzisława </t>
  </si>
  <si>
    <t>PE</t>
  </si>
  <si>
    <t xml:space="preserve">12.07.2011r. </t>
  </si>
  <si>
    <t>zwolnienie</t>
  </si>
  <si>
    <t>dr. publiczna (ZDM)</t>
  </si>
  <si>
    <t xml:space="preserve">obręb Naramowice, ark. mapy 9, dz. nr 58/13 </t>
  </si>
  <si>
    <t xml:space="preserve">ul.Lubelska </t>
  </si>
  <si>
    <t xml:space="preserve">6.09.2011r. </t>
  </si>
  <si>
    <t xml:space="preserve">obręb Krzesiny, ark. mapy 36, dz. nr 30 </t>
  </si>
  <si>
    <t>ul.Strzyżowska</t>
  </si>
  <si>
    <t>PVC</t>
  </si>
  <si>
    <t xml:space="preserve">02.11.2011r </t>
  </si>
  <si>
    <t>obręb Krzesiny, ark.mapy 18, dz. nr 3/21</t>
  </si>
  <si>
    <t>ul.Nasienna</t>
  </si>
  <si>
    <t xml:space="preserve">17.11.2011r. </t>
  </si>
  <si>
    <t>obręb Winiary, ark. mapy 20, dz. nr 163</t>
  </si>
  <si>
    <t xml:space="preserve">ul.Jagodowa (boczna) </t>
  </si>
  <si>
    <t xml:space="preserve">23.11.2011r. </t>
  </si>
  <si>
    <t>dz. 37 dr. publiczna (ZDM)
dz. 12/5 prywatna</t>
  </si>
  <si>
    <t xml:space="preserve">obręb Kobylepole, ark. mapy 40 , dz. nr 12/5 i 37 </t>
  </si>
  <si>
    <t>ul.Owcza</t>
  </si>
  <si>
    <t xml:space="preserve">23.09.2011r. </t>
  </si>
  <si>
    <t xml:space="preserve">obręb Ławica, ark. mapy 17, dz. nr 20 i 54 </t>
  </si>
  <si>
    <t>ul.Beskidzka (boczna)</t>
  </si>
  <si>
    <t xml:space="preserve">22.12.2011r. </t>
  </si>
  <si>
    <r>
      <t xml:space="preserve">dz. 20 prywatna  
dz. </t>
    </r>
    <r>
      <rPr>
        <sz val="10"/>
        <rFont val="Calibri"/>
        <family val="2"/>
        <charset val="238"/>
      </rPr>
      <t>22/1  dr. publiczna(ZDM)     
dz. 21 powierzona (ZLP)</t>
    </r>
  </si>
  <si>
    <r>
      <t>obręb Strzeszyn, ark. mapy 10, dz. nr 20 i 22/1</t>
    </r>
    <r>
      <rPr>
        <sz val="10"/>
        <rFont val="Calibri"/>
        <family val="2"/>
        <charset val="238"/>
      </rPr>
      <t>, 21</t>
    </r>
  </si>
  <si>
    <t>ul.Skarszewska</t>
  </si>
  <si>
    <t xml:space="preserve">24.11.2011r. </t>
  </si>
  <si>
    <t xml:space="preserve">obręb Krzyżowniki, ark. mapy 26, dz. nr 50 </t>
  </si>
  <si>
    <t>ul.Opoczyńska</t>
  </si>
  <si>
    <t xml:space="preserve">04.01.2012r. </t>
  </si>
  <si>
    <t>dz. 19/19 dr. wewnętrzna (ZDM)
dz. 20/20 prywatna</t>
  </si>
  <si>
    <t>obręb Starołęka, ark. mapy 17, dz. nr 19/19, 20/20</t>
  </si>
  <si>
    <t xml:space="preserve">ul.Jaśkowiaka (boczna) </t>
  </si>
  <si>
    <t xml:space="preserve">31.08.2011r. </t>
  </si>
  <si>
    <t>dz. 56/39, 56/18 prywatne
dz. 56/1 i 111 dr. publiczna (ZDM)</t>
  </si>
  <si>
    <t>obręb Radojewo, ark. mapy 24, 56/39, 56/18, 56/1 i ark. mapy 15, dz. nr 111</t>
  </si>
  <si>
    <t xml:space="preserve">ul. Szczurkiewiczów </t>
  </si>
  <si>
    <t>22.08.2011r.</t>
  </si>
  <si>
    <t>obręb Ławica, ark. mapy 15, dz. nr 57/1 i ark. mapy 14, dz. nr 1/15</t>
  </si>
  <si>
    <t xml:space="preserve">ul.Pokrzywno (boczna) </t>
  </si>
  <si>
    <t xml:space="preserve">30.11.2011r. </t>
  </si>
  <si>
    <t>dz. 17, 15 dr. publiczna (ZDM)
dz. 1/15, 1/24  prywatne</t>
  </si>
  <si>
    <t>obręb  Krzesiny, ark. mapy 08, dz. nr 17, 15, 1/15, 1/24</t>
  </si>
  <si>
    <t>dz. prywatne</t>
  </si>
  <si>
    <t>obręb Krzesiny, ark.mapy 08, dz. nr 1/24, 1/15</t>
  </si>
  <si>
    <t>ul.Pokrzywo (boczna)</t>
  </si>
  <si>
    <t xml:space="preserve">02.09.2011r. </t>
  </si>
  <si>
    <r>
      <t xml:space="preserve">obręb Krzesiny, ark.mapy 02, dz. nr 3/24, </t>
    </r>
    <r>
      <rPr>
        <sz val="10"/>
        <rFont val="Calibri"/>
        <family val="2"/>
        <charset val="238"/>
      </rPr>
      <t>3/16</t>
    </r>
  </si>
  <si>
    <t xml:space="preserve">ul.Chmurna </t>
  </si>
  <si>
    <t xml:space="preserve">08.12.2010r. </t>
  </si>
  <si>
    <t>dr. wewnętrzna (ZDM)</t>
  </si>
  <si>
    <t>obręb Morasko, ark.mapy 31, dz. nr  304/30, 304/17, 305/3, 306/1, 306/4</t>
  </si>
  <si>
    <t xml:space="preserve">ul.Minikowo (boczna) </t>
  </si>
  <si>
    <t xml:space="preserve">30.04.2008r. </t>
  </si>
  <si>
    <t>dz. 63/3 dr. publiczna (ZDM)  
dz. 36/11 prywatna</t>
  </si>
  <si>
    <t>obręb Starołęka, ark. mapy 06, dz. nr 63/3 i ark. mapy 15, dz. nr 36/11</t>
  </si>
  <si>
    <t xml:space="preserve">ul.Małoszyńska </t>
  </si>
  <si>
    <t xml:space="preserve">5.02.2013r. </t>
  </si>
  <si>
    <t xml:space="preserve">obręb Junikowo, ark. mapy 24, dz. nr 44/8 </t>
  </si>
  <si>
    <t>ul.Wołodyjowskiego</t>
  </si>
  <si>
    <t>05.02.2013</t>
  </si>
  <si>
    <t xml:space="preserve">obręb Junikowo, ark. mapy 24, dz. nr 43/105 i 43/69 </t>
  </si>
  <si>
    <t>ul.Szklarniowa</t>
  </si>
  <si>
    <t xml:space="preserve">02.08.2011r. </t>
  </si>
  <si>
    <t>obręb Morasko, ark. mapy 24, dz. nr 245/18 i 286/2</t>
  </si>
  <si>
    <t>ul.Huby Moraskie</t>
  </si>
  <si>
    <t>dz. 172, 286/1, 286/2 dr publiczna (ZDM) 
dz. 289/4 prywatna</t>
  </si>
  <si>
    <t>obręb Morasko, ark. mapy 15, dz. nr 172, ark. mapy 22, dz. nr 286/1, ark. mapy 24 dz. nr286/2 oraz ark. mapy 25, dz. nr 289/4</t>
  </si>
  <si>
    <t xml:space="preserve">ul.Gospodarska (boczna) </t>
  </si>
  <si>
    <t xml:space="preserve">07.01.2013r. </t>
  </si>
  <si>
    <t xml:space="preserve">dz. prywatne                          </t>
  </si>
  <si>
    <r>
      <t xml:space="preserve">obręb Spławie, ark. mapy </t>
    </r>
    <r>
      <rPr>
        <sz val="10"/>
        <rFont val="Calibri"/>
        <family val="2"/>
        <charset val="238"/>
      </rPr>
      <t>23, dz.nr 2/12 i ark. mapy 23, dz. nr 1/285</t>
    </r>
  </si>
  <si>
    <t>ul.Diamentowa rejon</t>
  </si>
  <si>
    <t xml:space="preserve">dz. 251/2, 250/3  dr. publiczna (ZDM)                                    
dz. 195/25, 393/4 działki prywatne </t>
  </si>
  <si>
    <t xml:space="preserve">obręb Umultowo, ark. mapy 17, dz. nr 251/2,ark. mapy 18, dz. nr 250/3 i ark. mapy 18, dz. nr 195/25 i 393/4 </t>
  </si>
  <si>
    <t>ul.Lubczykowa</t>
  </si>
  <si>
    <t xml:space="preserve">27.11.2011r. </t>
  </si>
  <si>
    <t xml:space="preserve">dz. 135/47, 135/49, 151/4, 151/2 dz. prywatne 
dz. 135/8, 135/20 powierzone (ZDM) </t>
  </si>
  <si>
    <r>
      <t>obręb Radojewo, ark. mapy 26, dz.nr, 135/47, 135/49, 151/4</t>
    </r>
    <r>
      <rPr>
        <sz val="10"/>
        <rFont val="Calibri"/>
        <family val="2"/>
        <charset val="238"/>
      </rPr>
      <t>, 151/2, 135/8, 135/20</t>
    </r>
  </si>
  <si>
    <t xml:space="preserve">ul.Dolna (boczna) </t>
  </si>
  <si>
    <t xml:space="preserve">05.03.2013r. </t>
  </si>
  <si>
    <t>dz. 251/2 - M.P. 
dz.  393/18 dr. publiczna (ZDM) 
dz 393/22  prywatna</t>
  </si>
  <si>
    <t>obręb Umultowo, ark. mapy 17, dz. nr 251/2,ark. mapy 25, dz. nr 393/22 i 393/18</t>
  </si>
  <si>
    <t xml:space="preserve">ul.Uprawna (boczna) </t>
  </si>
  <si>
    <t>24.02.2011r.</t>
  </si>
  <si>
    <r>
      <t xml:space="preserve">dz. 10/13, 11/8, 11/14/12/9 dr. wewn. (ZDM)
dz. 12/15, 23, </t>
    </r>
    <r>
      <rPr>
        <sz val="10"/>
        <rFont val="Calibri"/>
        <family val="2"/>
        <charset val="238"/>
      </rPr>
      <t>15/12 dr publiczna (ZDM)</t>
    </r>
  </si>
  <si>
    <r>
      <t xml:space="preserve">obręb Spławie, ark. mapy 13, dz. nr 10/13, 11/8, 11/14, 12/9, 12/15, 23, </t>
    </r>
    <r>
      <rPr>
        <sz val="10"/>
        <rFont val="Calibri"/>
        <family val="2"/>
        <charset val="238"/>
      </rPr>
      <t>15/12</t>
    </r>
  </si>
  <si>
    <t>ul.Mrzeżyńska</t>
  </si>
  <si>
    <t xml:space="preserve">7.12.2005r. </t>
  </si>
  <si>
    <t>dr. publiczna ZDM</t>
  </si>
  <si>
    <r>
      <t>obręb Krzyżowniki, ark. mapy 12, dz. nr 104/126</t>
    </r>
    <r>
      <rPr>
        <sz val="10"/>
        <rFont val="Calibri"/>
        <family val="2"/>
        <charset val="238"/>
      </rPr>
      <t>, 6/261</t>
    </r>
  </si>
  <si>
    <t xml:space="preserve">ul.Za Cybiną (boczna) </t>
  </si>
  <si>
    <t xml:space="preserve">10.12.2010r. </t>
  </si>
  <si>
    <t>dz. 86/2 dr. publiczna (ZDM)   
dz. 44, 50, 55 powierzone (ZDM)</t>
  </si>
  <si>
    <t>obręb Głowieniec, ark. mapy 29, dz. nr 55, 50, 86/2, 44</t>
  </si>
  <si>
    <t xml:space="preserve">ul.Za Cybiną </t>
  </si>
  <si>
    <t>dz. 86/2, 86/1, 84, 83, 17, 14, 7/2  dr. publiczna (ZDM)                                                                
dz. 15/2, 16  SP użytkowanie wieczyste PKP</t>
  </si>
  <si>
    <r>
      <t xml:space="preserve">obręb Głowieniec, ark. mapy 29, dz. nr 86/2, 86/1, 83,84, ark. mapy 27, dz. nr 17, 16, 14, 7/2, </t>
    </r>
    <r>
      <rPr>
        <sz val="10"/>
        <rFont val="Calibri"/>
        <family val="2"/>
        <charset val="238"/>
      </rPr>
      <t>15/2</t>
    </r>
  </si>
  <si>
    <t xml:space="preserve">ul.Złotowska (boczna) </t>
  </si>
  <si>
    <t xml:space="preserve">01.02.2011r. </t>
  </si>
  <si>
    <t>dz. 54 dr. publiczna (ZDM)    
dz. 80/4  powierzona (ZDM) 
dz. 85/3, 86/3  prywatne</t>
  </si>
  <si>
    <t>obręb Ławica, ark. mapy 16, dz. nr 54, 80/4, 85/3, 86/3</t>
  </si>
  <si>
    <t>ul.Strzyżowska (boczna)</t>
  </si>
  <si>
    <t>27.11.2014r.</t>
  </si>
  <si>
    <t xml:space="preserve">dz.3/21 dr. publiczna (ZDM)
dz. 2/74 prywatna </t>
  </si>
  <si>
    <t>obręb Krzesiny, ark. mapy 18, dz. nr 3/21 i dz. nr 2/74</t>
  </si>
  <si>
    <t>ul.Bolka</t>
  </si>
  <si>
    <t>11.12.2014r.</t>
  </si>
  <si>
    <t xml:space="preserve">obręb Naramowice, ark. mapy 9, dz. nr 32 i 22/5 </t>
  </si>
  <si>
    <t>ul.Deszczowa</t>
  </si>
  <si>
    <t xml:space="preserve">30.11.2015r. </t>
  </si>
  <si>
    <r>
      <t>obręb Morasko,ark. mapy 20, dz. nr</t>
    </r>
    <r>
      <rPr>
        <sz val="10"/>
        <rFont val="Calibri"/>
        <family val="2"/>
        <charset val="238"/>
      </rPr>
      <t xml:space="preserve"> 249/3 i ark. mapy 32, dz. nr 352/1</t>
    </r>
  </si>
  <si>
    <t>ul.Kotwicza</t>
  </si>
  <si>
    <t xml:space="preserve">29.01.2013r. </t>
  </si>
  <si>
    <t>obręb Starołęka, ark. mapy 23,dz. nr 184/1</t>
  </si>
  <si>
    <t>ul.Porzeczkowa (boczna)</t>
  </si>
  <si>
    <t>14.10.2015r.</t>
  </si>
  <si>
    <t>dz. 2/7 dr. publiczna (ZDM)  
dz. 2/30 prywatna</t>
  </si>
  <si>
    <r>
      <t>obręb Spławie, ark. mapy 07, dz. nr 2/30,</t>
    </r>
    <r>
      <rPr>
        <sz val="10"/>
        <rFont val="Calibri"/>
        <family val="2"/>
        <charset val="238"/>
      </rPr>
      <t xml:space="preserve"> 2/7</t>
    </r>
  </si>
  <si>
    <t>ul.Złocieniecka</t>
  </si>
  <si>
    <t xml:space="preserve">12.12.2014r. </t>
  </si>
  <si>
    <t>dz. 7/1 dr. Publiczna (ZDM)
dz. 4/7, 6/5, 3/2  dr. wewn (ZDM)</t>
  </si>
  <si>
    <t>obręb Ławica, ark. mapy 15, dz. nr 7/1, 3/2, 4/7, 6/5</t>
  </si>
  <si>
    <t>ul.Bobrownicka (boczna)</t>
  </si>
  <si>
    <t>18.12.2013r.</t>
  </si>
  <si>
    <r>
      <t xml:space="preserve">dz. 18/1  prywatna
</t>
    </r>
    <r>
      <rPr>
        <sz val="10"/>
        <rFont val="Calibri"/>
        <family val="2"/>
        <charset val="238"/>
      </rPr>
      <t>dz. 21  dr publiczna (ZDM)</t>
    </r>
  </si>
  <si>
    <r>
      <t xml:space="preserve">obręb Spławie ark. mapy 6, dz.  dz.nr 18/1, </t>
    </r>
    <r>
      <rPr>
        <sz val="10"/>
        <rFont val="Calibri"/>
        <family val="2"/>
        <charset val="238"/>
      </rPr>
      <t>ark. 07, dz. 21</t>
    </r>
  </si>
  <si>
    <t>ul.Inspektowa</t>
  </si>
  <si>
    <t xml:space="preserve">9.10.2013r. </t>
  </si>
  <si>
    <t>obręb Morasko, ark. mapy 23, dz. nr 248/22</t>
  </si>
  <si>
    <t xml:space="preserve">ul.Mandarynkowa </t>
  </si>
  <si>
    <t>7.08.2013r.</t>
  </si>
  <si>
    <t>obręb Naramowice, ark. mapy 4, dz. nr 1/23</t>
  </si>
  <si>
    <t>ul.Cytrynowa</t>
  </si>
  <si>
    <t xml:space="preserve">7.08.2013r. </t>
  </si>
  <si>
    <r>
      <t xml:space="preserve">obręb Naramowice, ark. mapy 4, dz. nr 1/30 , 1/19, </t>
    </r>
    <r>
      <rPr>
        <sz val="10"/>
        <rFont val="Calibri"/>
        <family val="2"/>
        <charset val="238"/>
      </rPr>
      <t>1/23, 20</t>
    </r>
  </si>
  <si>
    <t xml:space="preserve">ul.28 Czerwca 1956r. </t>
  </si>
  <si>
    <t xml:space="preserve">16.12.2015r. </t>
  </si>
  <si>
    <r>
      <t xml:space="preserve">obręb Dębiec, ark. mapy 18, dz. nr 16/15, </t>
    </r>
    <r>
      <rPr>
        <sz val="10"/>
        <rFont val="Calibri"/>
        <family val="2"/>
        <charset val="238"/>
      </rPr>
      <t>16/16</t>
    </r>
  </si>
  <si>
    <t>ul.Warpnowska</t>
  </si>
  <si>
    <t xml:space="preserve">14.12.2015r. </t>
  </si>
  <si>
    <t>powierzona (ZDM)</t>
  </si>
  <si>
    <t xml:space="preserve">obręb Krzyżowniki, ark. mapy 20, dz. nr 8/50 </t>
  </si>
  <si>
    <t xml:space="preserve">07.10.2015r. </t>
  </si>
  <si>
    <t>obręb Naramowice, ark. mapy 4, dz. nr 1/39 i 2/11</t>
  </si>
  <si>
    <t>ul.Szmaragdowa</t>
  </si>
  <si>
    <t xml:space="preserve">11.12.2015r. </t>
  </si>
  <si>
    <t>obreb Umultowo, ark. mapy 17, dz. nr 559</t>
  </si>
  <si>
    <t>ul.Złotnicka</t>
  </si>
  <si>
    <t xml:space="preserve">5.11.2012r. </t>
  </si>
  <si>
    <t xml:space="preserve">obręb Psarskie, ark. mapy 03,dz. nr 74 i ark. mapy 04, dz. nr 4 </t>
  </si>
  <si>
    <t>ul.Głuszyna</t>
  </si>
  <si>
    <t xml:space="preserve">27.11.2012r. </t>
  </si>
  <si>
    <t>dz. 8  powierzona (ZDM)
dz. 10/4  prywatna</t>
  </si>
  <si>
    <t>obręb Głuszyna , ark. mapy 6, dz. nr 8 i 10/4</t>
  </si>
  <si>
    <t xml:space="preserve">ul.Fabianowo (boczna) </t>
  </si>
  <si>
    <t xml:space="preserve">15.12.2014r. </t>
  </si>
  <si>
    <t>dz. 48/4, 48/1 dr. publiczna (ZDM)
dz. 52 dr. wewn (ZDM)
dz. 32/1 powierzona (ZDM)</t>
  </si>
  <si>
    <t>obręb Junikowo, ark. mapy 7, dz. nr 48/4, 48/1, 52, 32/1</t>
  </si>
  <si>
    <t>ul.Ożarowska</t>
  </si>
  <si>
    <t>24.11.2015r</t>
  </si>
  <si>
    <t xml:space="preserve">obręb Starołęka, ark. mapy 41, dz. nr 24 </t>
  </si>
  <si>
    <t>ul.Mateckiego</t>
  </si>
  <si>
    <t xml:space="preserve">15.01.2015r. </t>
  </si>
  <si>
    <t>dz. 33/3 dr. publiczna (ZDM)
dz. 6/17  prywatna
dz. 5/4 powierzona (ZDM)</t>
  </si>
  <si>
    <t xml:space="preserve">obręb Piątkowo, ark. mapy 23, dz. nr 33/3, 5/4 i 6/17 </t>
  </si>
  <si>
    <t xml:space="preserve">ul.Mateckiego </t>
  </si>
  <si>
    <t>dz. 33/3 dr. publiczna (ZDM)</t>
  </si>
  <si>
    <t xml:space="preserve">obręb Piątkowo, ark. mapy 23, dz. nr 33/3, </t>
  </si>
  <si>
    <t xml:space="preserve">ul.Słupska (boczna) </t>
  </si>
  <si>
    <t xml:space="preserve">10.12.2013r. </t>
  </si>
  <si>
    <t xml:space="preserve">dz. powierzona (ZLP) </t>
  </si>
  <si>
    <t>ul.Słupska</t>
  </si>
  <si>
    <r>
      <t xml:space="preserve">dz. 12 dr. publliczna (ZDM)
dz. </t>
    </r>
    <r>
      <rPr>
        <sz val="10"/>
        <rFont val="Calibri"/>
        <family val="2"/>
        <charset val="238"/>
      </rPr>
      <t xml:space="preserve">1  powierzona (ZLP) </t>
    </r>
  </si>
  <si>
    <r>
      <t>obręb Krzyżowniki, ark. mapy 8, dz. nr 1,</t>
    </r>
    <r>
      <rPr>
        <sz val="10"/>
        <rFont val="Calibri"/>
        <family val="2"/>
        <charset val="238"/>
      </rPr>
      <t xml:space="preserve"> ark. Mapy 07, dz. 12</t>
    </r>
  </si>
  <si>
    <t xml:space="preserve">16.03.2015r. </t>
  </si>
  <si>
    <r>
      <t xml:space="preserve">dz. 19/19  dr. wewnętrzna, 
</t>
    </r>
    <r>
      <rPr>
        <sz val="10"/>
        <rFont val="Calibri"/>
        <family val="2"/>
        <charset val="238"/>
      </rPr>
      <t xml:space="preserve">dz. 19/21 powierzona (ZDM)
dz. 19/53 prywatna </t>
    </r>
  </si>
  <si>
    <t xml:space="preserve">obreb Starołęka, ark. mapy 17, dz. nr 19/19, 19/21, 19/53 </t>
  </si>
  <si>
    <t xml:space="preserve">16.12.2013r. </t>
  </si>
  <si>
    <t>dz. prywatna</t>
  </si>
  <si>
    <t xml:space="preserve">Obręb Starołęka, ark. mapy 23, dz. nr 92/4 </t>
  </si>
  <si>
    <t xml:space="preserve">ul.Radojewo (rejon) </t>
  </si>
  <si>
    <t xml:space="preserve">02.12.2014r. </t>
  </si>
  <si>
    <t>dz. 169 dr. publiczna (ZDM) 
dz. 134/1 M.P.</t>
  </si>
  <si>
    <t xml:space="preserve">obręb Radojewo, ark. mapy 4, dz. nr 134/1 i 169 </t>
  </si>
  <si>
    <t xml:space="preserve">ul.Opoczyńska </t>
  </si>
  <si>
    <t xml:space="preserve">11.12.2014r. </t>
  </si>
  <si>
    <t>obręb Starołęka, ark. mapy 17, dz. nr 20/20</t>
  </si>
  <si>
    <t>ul.Stobnicka (boczna)</t>
  </si>
  <si>
    <t xml:space="preserve">3.07.2014r. </t>
  </si>
  <si>
    <t>dz. powierzona (ZDM)</t>
  </si>
  <si>
    <t>obręb Krzyżowniki, ark. mapy 3, dz. nr 17/21</t>
  </si>
  <si>
    <t>20.08.2014r.</t>
  </si>
  <si>
    <t xml:space="preserve">dz. prywatna </t>
  </si>
  <si>
    <t>obręb Radojewo, ark. mapy 24, dz. nr 56/39</t>
  </si>
  <si>
    <t xml:space="preserve">ul.Kotwicza </t>
  </si>
  <si>
    <t xml:space="preserve"> dr. publiczna (ZDM)</t>
  </si>
  <si>
    <t xml:space="preserve">obręb Starołęka,ark. mapy 23, dz. nr 184/1 </t>
  </si>
  <si>
    <t xml:space="preserve">ul.Radojewo (boczna) </t>
  </si>
  <si>
    <t>03.09.2014r.</t>
  </si>
  <si>
    <t>obręb Radojewo, ark. mapy 24, dz. nr 56/50</t>
  </si>
  <si>
    <t xml:space="preserve">ul.Rumiankowa </t>
  </si>
  <si>
    <t xml:space="preserve">10.09.2014r. </t>
  </si>
  <si>
    <t xml:space="preserve">obręb Morasko, ark. mapy 24, dz. nr 286/2, ark. mapy 25, dz. nr 295/9 </t>
  </si>
  <si>
    <t>ul.Mroźna</t>
  </si>
  <si>
    <t xml:space="preserve">09.09.2014r. </t>
  </si>
  <si>
    <t>dz. 304/31  prywatna 
dz. 304/30  dr. wewnętrzna (ZDM)</t>
  </si>
  <si>
    <t>obreb Morasko, ark. mapy 31, dz. nr  304/31, 304/30</t>
  </si>
  <si>
    <t xml:space="preserve">ul.Glebowa (boczna) </t>
  </si>
  <si>
    <t>16.10.2012r.</t>
  </si>
  <si>
    <t xml:space="preserve"> dz. 21  dr. publiczna (ZDM) 
dz. 18/12  prywatna </t>
  </si>
  <si>
    <t xml:space="preserve">obręb Spławie ark. mapy 14, dz. nr 18/12, 21 </t>
  </si>
  <si>
    <t>ul.Perzycka</t>
  </si>
  <si>
    <t xml:space="preserve">14.08.2012r. </t>
  </si>
  <si>
    <t>obręb Ławica, ark. mapy 19, dz. nr 30/8 i 30/14</t>
  </si>
  <si>
    <t>ul.Czarnkowska (boczna)</t>
  </si>
  <si>
    <t xml:space="preserve">13.03.2014r. </t>
  </si>
  <si>
    <t>dz. powierzone (ZDM)</t>
  </si>
  <si>
    <t>obręb Golęcin, ark. mapy 19, dz. nr 23/2, 32/2, 34/3, 33/2, 35/3, 36/2, 37/3</t>
  </si>
  <si>
    <t>ul.Przeworska</t>
  </si>
  <si>
    <t>11.04.2014r.</t>
  </si>
  <si>
    <t>obręb Krzesiny, ark.  18, dz. nr 2/26</t>
  </si>
  <si>
    <t>ul.Przemyska (boczna)</t>
  </si>
  <si>
    <t>obręb Krzesiny. ark. mapy 41, dz. nr 14</t>
  </si>
  <si>
    <t xml:space="preserve">ul.Przemyska </t>
  </si>
  <si>
    <r>
      <t xml:space="preserve">dz. 17/3 dr. publiczna (ZDM)
</t>
    </r>
    <r>
      <rPr>
        <sz val="10"/>
        <rFont val="Calibri"/>
        <family val="2"/>
        <charset val="238"/>
      </rPr>
      <t>dz. 14/6  dz.  prywatna</t>
    </r>
  </si>
  <si>
    <r>
      <t>obręb Krzesiny. ark. mapy</t>
    </r>
    <r>
      <rPr>
        <sz val="10"/>
        <rFont val="Calibri"/>
        <family val="2"/>
        <charset val="238"/>
      </rPr>
      <t xml:space="preserve"> 22, dz. nr 14/6 i ark. 22, dz. nr 17/3</t>
    </r>
  </si>
  <si>
    <t xml:space="preserve">ul.Kotarbińskiego </t>
  </si>
  <si>
    <t xml:space="preserve">29.09.2014r. </t>
  </si>
  <si>
    <t xml:space="preserve">obręb Dębiec, ark. mapy 32, dz. nr 23/2 </t>
  </si>
  <si>
    <t>ul.Rostworowskiego</t>
  </si>
  <si>
    <t xml:space="preserve">10.12.2015r. </t>
  </si>
  <si>
    <t>obręb Strzeszyn, ark. mapy 07, dz. nr 3/172</t>
  </si>
  <si>
    <t>ul.Macewicza</t>
  </si>
  <si>
    <t>11.09.2012r.</t>
  </si>
  <si>
    <r>
      <t xml:space="preserve">obręb Strzeszyn, ark. mapy 7, dz. 3/178, </t>
    </r>
    <r>
      <rPr>
        <sz val="10"/>
        <rFont val="Calibri"/>
        <family val="2"/>
        <charset val="238"/>
      </rPr>
      <t>3/172</t>
    </r>
  </si>
  <si>
    <t xml:space="preserve">11.09.2012r. </t>
  </si>
  <si>
    <t>obręb Strzeszyn, ark. mapy 7, dz. 3/172</t>
  </si>
  <si>
    <t>ul.Nieżychowskiego</t>
  </si>
  <si>
    <r>
      <t>obręb Strzeszyn, ark. mapy 7, dz. 3/180,</t>
    </r>
    <r>
      <rPr>
        <sz val="10"/>
        <rFont val="Calibri"/>
        <family val="2"/>
        <charset val="238"/>
      </rPr>
      <t xml:space="preserve"> 3/172</t>
    </r>
  </si>
  <si>
    <t>ul.Podjaryszki (boczna)</t>
  </si>
  <si>
    <t>02.06.2016r.</t>
  </si>
  <si>
    <t>obreb Krzesiny, ark. mapy 40, dz. nr 18/22</t>
  </si>
  <si>
    <t xml:space="preserve">ul.Podjaryszki </t>
  </si>
  <si>
    <t xml:space="preserve">2.06.2016r. </t>
  </si>
  <si>
    <t xml:space="preserve">obreb Krzesiny, ark. mapy 40, dz. nr 22 </t>
  </si>
  <si>
    <t>ul.Stobrawska</t>
  </si>
  <si>
    <t xml:space="preserve">13.01.2015r. </t>
  </si>
  <si>
    <t xml:space="preserve"> dr. wewnętrzna (ZDM) </t>
  </si>
  <si>
    <t>obreb Dębiec, ark. mapy 21, dz. nr 5/12</t>
  </si>
  <si>
    <t>ul.Pobielska</t>
  </si>
  <si>
    <t>08.12.2014r</t>
  </si>
  <si>
    <r>
      <t xml:space="preserve">dz. 22/24 dr. publiczna (ZDM) 
</t>
    </r>
    <r>
      <rPr>
        <sz val="10"/>
        <rFont val="Calibri"/>
        <family val="2"/>
        <charset val="238"/>
      </rPr>
      <t>dz. 22/30  dr. wewnętrzna (ZDM)</t>
    </r>
  </si>
  <si>
    <t xml:space="preserve">obręb Junikowo, ark. mapy 11, dz. nr 22/24 i 22/30 </t>
  </si>
  <si>
    <t xml:space="preserve">ul.Michałowo (boczna) </t>
  </si>
  <si>
    <t>7.11.2014r.</t>
  </si>
  <si>
    <t xml:space="preserve"> dz. 3/40  M.P.,                              
dz. 70  dr. publiczna (ZDM)  
dz. 3/55  prywatna </t>
  </si>
  <si>
    <t>obręb Kobylepole, ark. mapy 25, dz. nr 3/40 i 3/55 oraz ark. mapy 33 dz. nr 70</t>
  </si>
  <si>
    <t>obręb Strzeszyn, ark. mapy 07, dz. nr 3/172, 3/179</t>
  </si>
  <si>
    <t>obręb Strzeszyn ark. mapy 07, dz. nr 3/172, 4 oraz ark. mapy 21, dz. nr 5/90</t>
  </si>
  <si>
    <t>ul.Halszki</t>
  </si>
  <si>
    <t xml:space="preserve">10.05.2005r. </t>
  </si>
  <si>
    <t>dz. 134/2 - dr. publiczna (ZDM) 
dz. 170/1, 170/2  dr. wewnętrzna (ZDM)</t>
  </si>
  <si>
    <t>obręb Radojewo, ark. mapy 12, dz. nr 170/1, 134/2,  ark. mapy 25, dz. nr 170/2</t>
  </si>
  <si>
    <t>ul.Kminkowa</t>
  </si>
  <si>
    <t>dz. 4/2  dr. publiczna (ZDM)  
dz. 94/16, 153/4  dr. wewnętrzna (ZDM)</t>
  </si>
  <si>
    <t>obręb Radojewo, ark. mapy 12, dz. nr 94/16 i 153/4, 4/2</t>
  </si>
  <si>
    <t xml:space="preserve">ul.Piołunowa </t>
  </si>
  <si>
    <t>obręb Radojewo, ark. mapy 12, dz. nr 4/2</t>
  </si>
  <si>
    <t xml:space="preserve">ul.Podbiałowa </t>
  </si>
  <si>
    <r>
      <t xml:space="preserve">obręb Radojewo, ark. mapy 12, dz. nr 100/2, </t>
    </r>
    <r>
      <rPr>
        <sz val="10"/>
        <rFont val="Calibri"/>
        <family val="2"/>
        <charset val="238"/>
      </rPr>
      <t>4/2, ar. 04, dz. 12/1, 134/1</t>
    </r>
  </si>
  <si>
    <t xml:space="preserve">4.12.2006r. </t>
  </si>
  <si>
    <t>dz. 3/21, 16, 12, 3/13 dr. publiczna (ZDM)
dz. 2/2  S.P. dr publiczna (ZDM)</t>
  </si>
  <si>
    <r>
      <t xml:space="preserve">obręb Krzesiny, ark. mapy 18, dz. nr 3/21, </t>
    </r>
    <r>
      <rPr>
        <sz val="10"/>
        <rFont val="Calibri"/>
        <family val="2"/>
        <charset val="238"/>
      </rPr>
      <t>16, 12, 3/13, ark. 10. dz. 2/2</t>
    </r>
  </si>
  <si>
    <t>ul.Roślinna (boczna)</t>
  </si>
  <si>
    <t xml:space="preserve">8.08.2007r. </t>
  </si>
  <si>
    <t>dz. 2/1 prywatna
dz. 43 dr. publiczna (ZDM)</t>
  </si>
  <si>
    <t xml:space="preserve">obręb Kobylepole, ark. mapy 38, dz. nr 2/1, 43 </t>
  </si>
  <si>
    <t>ul.Pokrzwno (boczna)</t>
  </si>
  <si>
    <t xml:space="preserve">4.12.2007r. </t>
  </si>
  <si>
    <t>dz. 3/16  dz. prywatna 
dz. 12, 18  dr. publiczna (ZDM)</t>
  </si>
  <si>
    <r>
      <t>obręb Krzesiny, ark. mapy 02, dz. nr 3/16,</t>
    </r>
    <r>
      <rPr>
        <sz val="10"/>
        <rFont val="Calibri"/>
        <family val="2"/>
        <charset val="238"/>
      </rPr>
      <t xml:space="preserve"> 12, 18</t>
    </r>
  </si>
  <si>
    <t xml:space="preserve">ul.Naramowicka (boczna) </t>
  </si>
  <si>
    <t>11.12.2006</t>
  </si>
  <si>
    <t>dz. 123/18, 162/5  prywatne 
dz. 247/2 dr. publiczna (ZDM)</t>
  </si>
  <si>
    <r>
      <t xml:space="preserve">obręb Umultowo, ark. mapy 09, dz. nr 123/18, </t>
    </r>
    <r>
      <rPr>
        <sz val="10"/>
        <rFont val="Calibri"/>
        <family val="2"/>
        <charset val="238"/>
      </rPr>
      <t>247/2, ark. 16, dz. 162/5</t>
    </r>
  </si>
  <si>
    <t>PCV</t>
  </si>
  <si>
    <t>ul.Zagajnikowa (boczna)</t>
  </si>
  <si>
    <t xml:space="preserve">31.10.2006r. </t>
  </si>
  <si>
    <r>
      <t xml:space="preserve">dz. 233/1 dr. publiczna (ZDM)
</t>
    </r>
    <r>
      <rPr>
        <sz val="10"/>
        <rFont val="Calibri"/>
        <family val="2"/>
        <charset val="238"/>
      </rPr>
      <t>dz. 29/13, 29/23 prywatne</t>
    </r>
  </si>
  <si>
    <t>obręb Umultowo, ark. mapy 09, dz. nr 233/1  i ark. mapy 09, dz. nr 29/13 i 29/23</t>
  </si>
  <si>
    <t>ul.Morasko (boczna)</t>
  </si>
  <si>
    <t xml:space="preserve">5.12.2006r. </t>
  </si>
  <si>
    <r>
      <t xml:space="preserve">dz. 227/10  powierzona (ZDM) 
</t>
    </r>
    <r>
      <rPr>
        <sz val="10"/>
        <rFont val="Calibri"/>
        <family val="2"/>
        <charset val="238"/>
      </rPr>
      <t>dz. 219/56 prywatna  
dz. 166/5  dr. publiczna (ZDM)</t>
    </r>
  </si>
  <si>
    <r>
      <t xml:space="preserve">obręb Morasko, ark. mapy 21, dz. Nr 227/10, </t>
    </r>
    <r>
      <rPr>
        <sz val="10"/>
        <rFont val="Calibri"/>
        <family val="2"/>
        <charset val="238"/>
      </rPr>
      <t>ark. 39, dz. 166/5, ark. 19, dz. 219/56</t>
    </r>
  </si>
  <si>
    <t>5.12.2006</t>
  </si>
  <si>
    <t>ul.Głuszyna (boczna)</t>
  </si>
  <si>
    <t>3.12.2010r.</t>
  </si>
  <si>
    <t>dz. 8 powierzona (ZDM)
dz. 17  prywatna</t>
  </si>
  <si>
    <r>
      <t xml:space="preserve">obręb Głuszyna, ark. mapy 06, dz. nr 8 i </t>
    </r>
    <r>
      <rPr>
        <sz val="10"/>
        <rFont val="Calibri"/>
        <family val="2"/>
        <charset val="238"/>
      </rPr>
      <t>17</t>
    </r>
  </si>
  <si>
    <t>ul.Lubowska</t>
  </si>
  <si>
    <t xml:space="preserve">18.01.2011r. </t>
  </si>
  <si>
    <t>dr. publiczne (ZDM)</t>
  </si>
  <si>
    <t>obręb Krzyżowniki, ark. mapy 13, dz. nr 113</t>
  </si>
  <si>
    <t xml:space="preserve">19.10.2010r. </t>
  </si>
  <si>
    <t>obręb Umultowo, ark. mapy 17, dz. nr 559</t>
  </si>
  <si>
    <t xml:space="preserve">13.07.2010r. </t>
  </si>
  <si>
    <r>
      <t xml:space="preserve">dz. 34/7  prywatna
</t>
    </r>
    <r>
      <rPr>
        <sz val="10"/>
        <rFont val="Calibri"/>
        <family val="2"/>
        <charset val="238"/>
      </rPr>
      <t>dz. 24  dr. publiczna (ZDM)</t>
    </r>
  </si>
  <si>
    <r>
      <t>obręb Głuszyna, ark. mapy 07, dz. nr 34/7,</t>
    </r>
    <r>
      <rPr>
        <sz val="10"/>
        <rFont val="Calibri"/>
        <family val="2"/>
        <charset val="238"/>
      </rPr>
      <t xml:space="preserve"> 24</t>
    </r>
  </si>
  <si>
    <t xml:space="preserve">14.12.2009r. </t>
  </si>
  <si>
    <t>dz. 58/2 prywatna
dz. 63/3 dr. publiczna (ZDM)</t>
  </si>
  <si>
    <t>obręb Starołęka, ark. mapy 15 , dz. nr 58/2 ; ark. mapy 06, dz. nr 63/3</t>
  </si>
  <si>
    <t xml:space="preserve">ul.Sarnia </t>
  </si>
  <si>
    <t xml:space="preserve">21.04.2010r. </t>
  </si>
  <si>
    <t>obręb Główieniec, ark. mapy 13, dz. nr 70</t>
  </si>
  <si>
    <t>ul.Barlinecka</t>
  </si>
  <si>
    <t xml:space="preserve">29.12.2009r. </t>
  </si>
  <si>
    <t xml:space="preserve">obręb Ławica, ark. mapy 03, dz. nr 150 </t>
  </si>
  <si>
    <t>ul.Raczyńskiego</t>
  </si>
  <si>
    <t>11.12.2009r.</t>
  </si>
  <si>
    <t>dz. 198, 208/2, 195 dr. wewnętrzna (ZDM); 
dz. 215 dr.publiczna (ZDM)</t>
  </si>
  <si>
    <t>obręb Podolany , ark. mapy 03, dz. nr 198, 208/2  195, 215</t>
  </si>
  <si>
    <t>ul.Nowotarska (boczna)</t>
  </si>
  <si>
    <t xml:space="preserve">4.12.2009r. </t>
  </si>
  <si>
    <t>dz. 11/7, 12/9  prywatne
dz. 46 dr. publiczna (ZDM)</t>
  </si>
  <si>
    <t xml:space="preserve">obręb Krzesiny, ark. mapy 35, dz. nr 11/7, 12/9, 46 </t>
  </si>
  <si>
    <t xml:space="preserve">ul.Kolberga </t>
  </si>
  <si>
    <t>obręb Dębiec, ark. mapy 32 , dz. nr 26/4 i 27/4</t>
  </si>
  <si>
    <t xml:space="preserve">ul.Za Cytadelą (boczna) </t>
  </si>
  <si>
    <t xml:space="preserve">25.09.2009r. </t>
  </si>
  <si>
    <t>dz. 34/8, 20/7, 20/5 powierzone (ZDM)
dz. 56 dr. publiczna (ZDM)</t>
  </si>
  <si>
    <t>obręb Winiary, ark. mapy 35, dz. nr 34/8, 20/7 ,20/5, 33/2, 56</t>
  </si>
  <si>
    <t xml:space="preserve">ul.Dereniowa (boczna) </t>
  </si>
  <si>
    <t>10.12.2009r.</t>
  </si>
  <si>
    <t>dz. 12/6, 12/1, 13/13  prywatne
dz. 12/2  powierzona (ZDM)</t>
  </si>
  <si>
    <t>obręb Spławie, ark. mapy 07, dz. nr 12/6, 12/1, 12/2, 13/13</t>
  </si>
  <si>
    <t>ul.Książęca (boczna)</t>
  </si>
  <si>
    <t xml:space="preserve">3.08.2007r. </t>
  </si>
  <si>
    <t>obręb Starołęka, ark. mapy 16, dz. nr 65/32, 45</t>
  </si>
  <si>
    <t>ul.Granatowa (boczna)</t>
  </si>
  <si>
    <t xml:space="preserve">8.05.2008r. </t>
  </si>
  <si>
    <t>dz. 192/147 dr. wewnętrzna w części ZDM 
dz. 251/2 dr. publiczna (ZDM)</t>
  </si>
  <si>
    <t>obręb Umultowo, ark. mapy 17, dz. nr 192/147, 251/2</t>
  </si>
  <si>
    <t>ul.Granatowa</t>
  </si>
  <si>
    <t>dz. 192/62 dr. publiczna (ZDM) 
dz. 192/147 dr. wewnętrzna w części ZDM</t>
  </si>
  <si>
    <t>obręb Umultowo, ark. mapy 17, dz. nr 192/62, 192/147</t>
  </si>
  <si>
    <t>ul.Diamentowa</t>
  </si>
  <si>
    <t>obręb Umultowo, ark. mapy 17, dz. nr 192/106, 251/2</t>
  </si>
  <si>
    <t>ul.Dolna</t>
  </si>
  <si>
    <t>obręb Umultowo, ark. mapy 17, dz. nr 251/2</t>
  </si>
  <si>
    <t>ul.Międzyleska</t>
  </si>
  <si>
    <t xml:space="preserve">3.06.2008r. </t>
  </si>
  <si>
    <t>dz. 15/5, 14/3, 12/10, 12/8, 12/6, 11/1 dr. publiczna (ZDM) 
dz. 13/2  prywatna</t>
  </si>
  <si>
    <t>obręb Strzeszyn, ark.mapy 4, dz. nr 15/5, 14/3, 13/2, 12/10, 12/8, 12/6, 11/1</t>
  </si>
  <si>
    <t xml:space="preserve">02.02.2007r. </t>
  </si>
  <si>
    <t>dz. 247/1 dr. publiczna (ZDM) 
dz. 109/5 powierzona (ZDM) 
dz. 108/9 M.P.</t>
  </si>
  <si>
    <t>obręb Umultowo, ark. mapy 05, dz. nr 247/1, 109/5, 108/9</t>
  </si>
  <si>
    <t>ul.Kotlarska</t>
  </si>
  <si>
    <t xml:space="preserve">29.08.2007r. </t>
  </si>
  <si>
    <t>obręb Główna, ark. mapy 65, dz. nr 46/2 i ark. mapy 10, dz. nr 143/2</t>
  </si>
  <si>
    <t xml:space="preserve">08.08.2008r. </t>
  </si>
  <si>
    <t>dz. 3/21 dr. publiczna (ZDM)  
dz. 2/60 prywatna</t>
  </si>
  <si>
    <t xml:space="preserve">obręb Krzesiny, ark. mapy 18, dz. nr 2/60 i 3/21 </t>
  </si>
  <si>
    <t>ul.Dobiegniewska</t>
  </si>
  <si>
    <t>28.01.2008</t>
  </si>
  <si>
    <t>obręb Ławica, ark. mapy 15, dz. nr 1/4, 46/1 i 46/2</t>
  </si>
  <si>
    <t>ul.Skibowa (boczna)</t>
  </si>
  <si>
    <t xml:space="preserve">15.09.2008r. </t>
  </si>
  <si>
    <t>dz. 19/3 prywatna,
dz. 46 dr. publiczna (ZDM)</t>
  </si>
  <si>
    <t>obręb Kobylepole, ark. mapy 38, dz. nr 19/3, 46</t>
  </si>
  <si>
    <t xml:space="preserve">03.12.2008r. </t>
  </si>
  <si>
    <t>dz. 3/21dr. publiczna (ZDM) 
dz. 2/49 prywatna</t>
  </si>
  <si>
    <t>obręb Krzesiny, ark. mapy 18, dz. nr 3/21</t>
  </si>
  <si>
    <t>obręb Krzesiny, ark. mapy 18, dz. nr 2/49, 3/21</t>
  </si>
  <si>
    <t xml:space="preserve">29.09.2008r. </t>
  </si>
  <si>
    <t>obręb Dębiec, ark. mapy 32, dz. nr  28/6 i 27/4</t>
  </si>
  <si>
    <t xml:space="preserve">ul.Cieszyńska </t>
  </si>
  <si>
    <t xml:space="preserve">1.04.2009r. </t>
  </si>
  <si>
    <t xml:space="preserve">obręb Dębiec, ark. mapy 21, dz. nr 101/9 </t>
  </si>
  <si>
    <t xml:space="preserve">25.11.2008r. </t>
  </si>
  <si>
    <t>dz. 2/15 prywatna 
dz. 25/1, 23/1 dr. publiczna (ZDM)</t>
  </si>
  <si>
    <t>obręb Krzesiny, ark. mapy 17, dz. nr 2/15, 25/1, 23/1</t>
  </si>
  <si>
    <t xml:space="preserve">ul.Szaflarska (boczna) </t>
  </si>
  <si>
    <t xml:space="preserve">3.09.2009r. </t>
  </si>
  <si>
    <t>dz. 7 powierzona (ZDM) 
dz. 13 dr. publiczna (ZDM) 
dz. 101/6 M.P.</t>
  </si>
  <si>
    <t>obręb Golęcin, ark. mapy 2, dz. nr 7, 13, 101/6</t>
  </si>
  <si>
    <t>2.10.2009r.</t>
  </si>
  <si>
    <t xml:space="preserve"> dz. prywatne</t>
  </si>
  <si>
    <t>Obręb Krzesiny , ark. mapy 08, dz.nr 5/7 i 5/11</t>
  </si>
  <si>
    <t xml:space="preserve">12.12.2008r. </t>
  </si>
  <si>
    <t>dz. 12/15, 23, 15/1 dr. publiczna (ZDM) 
dz. 10/8, 11/5, 11/11, 12/5, 12/11 dr. wewnętrzna (ZDM)</t>
  </si>
  <si>
    <t>obręb Spławie, ark. mapy 13, dz. nr 10/8, 11/5, 11/11, 12/5, 12/11, 12/15, 23, 15/1</t>
  </si>
  <si>
    <t>ul.Dziwnowska</t>
  </si>
  <si>
    <t xml:space="preserve">24.12.2008r. </t>
  </si>
  <si>
    <t>dz. 126/2, 126/1, 155/3, 68/1  dr. publiczna (ZDM) 
dz. 126/3 prywatna</t>
  </si>
  <si>
    <t>obręb Krzyżowniki, ark. mapy 18, dz. nr, 126/3,  126/2, 126/1 ,  155/3, 68/1</t>
  </si>
  <si>
    <t>ul.Kobylepole</t>
  </si>
  <si>
    <t xml:space="preserve">21.05.2009r. </t>
  </si>
  <si>
    <t>dz.11/2, 11/1, 9/1 dr. publiczna (ZDM) 
dz. 6 M.P.</t>
  </si>
  <si>
    <t>obręb Kobylepole, ark. mapy 08, dz. nr 6, 11/2, 11/1, 9/1</t>
  </si>
  <si>
    <t>ul.Rodzynkowa</t>
  </si>
  <si>
    <t>17.06.2009r.</t>
  </si>
  <si>
    <t>obręb Naramowice , ark. mapy 04, dz. nr 3/119, 3/125, 23/1</t>
  </si>
  <si>
    <t>ul.Rodzynkowa (boczna)</t>
  </si>
  <si>
    <t xml:space="preserve">17.06.2009r. </t>
  </si>
  <si>
    <t>obręb Naramowice , ark. mapy 04, dz. nr 23/1</t>
  </si>
  <si>
    <t>ul.Żywokostowa</t>
  </si>
  <si>
    <t>24.02.2009r.</t>
  </si>
  <si>
    <t>dz. 29/25  prywatna 
dz.29/17 dr. publiczna (ZDM)</t>
  </si>
  <si>
    <t>obręb Umultowo, ark. mapy 09, dz. nr 29/25, 29/17</t>
  </si>
  <si>
    <t xml:space="preserve">22.09.2009r. </t>
  </si>
  <si>
    <t>dz. 2/47 prywatna
dz. 3/2 dr.publiczna (ZDM)</t>
  </si>
  <si>
    <t>obręb Spławie, ark. mapy 23, dz. nr 2/47 i ark. mapy 30, dz. nr 3/2</t>
  </si>
  <si>
    <t xml:space="preserve">ul.Okolewo </t>
  </si>
  <si>
    <t xml:space="preserve">5.08.2009r. </t>
  </si>
  <si>
    <t>obręb Morasko, ark. mapy 13, dz. nr 136 , 137/1</t>
  </si>
  <si>
    <t xml:space="preserve">ul.Okolewo (boczna) </t>
  </si>
  <si>
    <t>dz. 130 powierzona (ZDM) 
dz. 136 dr. publiczna (ZDM)</t>
  </si>
  <si>
    <t>obręb Morasko, ark. mapy 13, dz. nr 130 , 136</t>
  </si>
  <si>
    <t xml:space="preserve">ul.Krotoszyńska (boczna) </t>
  </si>
  <si>
    <t xml:space="preserve">29.10.2009r. </t>
  </si>
  <si>
    <t>dz. 1/15 prywatna
dz. 16 dr. publiczna (ZDM)</t>
  </si>
  <si>
    <t>obręb Krzesiny, ark. mapy 07, dz. nr 1/15 , ark. mapy 03 dz. nr 16</t>
  </si>
  <si>
    <t xml:space="preserve">ul.Nad Krzesinką </t>
  </si>
  <si>
    <t>obręb Krzesiny, ark. mapy 45, dz. nr 12</t>
  </si>
  <si>
    <t xml:space="preserve">04.03.2008r. </t>
  </si>
  <si>
    <t>obręb Krzyżowniki, ark. mapy 12, dz. nr 104/126, 105/15, 108/16, 108/2</t>
  </si>
  <si>
    <t xml:space="preserve">ul.Trzebiatowska (boczna) </t>
  </si>
  <si>
    <t xml:space="preserve">16.05.2008r. </t>
  </si>
  <si>
    <t xml:space="preserve">dz. 62/9, 63/2. 64/1 dr. publiczna (ZDM)  
dz. 64/10, 65/15 prywatne  </t>
  </si>
  <si>
    <t>obręb Krzyżowniki, ark. mapy 17, dz. nr 62/9, 63/2, 64/1, 64/10, 65/15</t>
  </si>
  <si>
    <t>ul.Łebska</t>
  </si>
  <si>
    <t>obręb Krzyżowniki, ark. mapy 12, dz. nr 96/2, 98/2, 102/18, 104/58</t>
  </si>
  <si>
    <t>ul.Wicherkiewicz (boczna)</t>
  </si>
  <si>
    <t xml:space="preserve">17.12.2008r. </t>
  </si>
  <si>
    <t xml:space="preserve">obręb Podoloany, ark. mapy 02, dz. nr 96/13 i 94/13 </t>
  </si>
  <si>
    <t xml:space="preserve">ul.Morszyńska (boczna) </t>
  </si>
  <si>
    <t xml:space="preserve">22.11.2006r. </t>
  </si>
  <si>
    <t>dz. 62/1, 63/3 M.P. 
dz. 65 S.P. w uw. os.pr., 
dz. 2 dr.publiczna (ZDM)</t>
  </si>
  <si>
    <t>obręb Strzeszyn, ark. mapy 4, dz. nr 62/1, 63/3, 65, ark. mapy 5 dz. 2</t>
  </si>
  <si>
    <t xml:space="preserve">ul.Ropczycka (boczna) </t>
  </si>
  <si>
    <t xml:space="preserve">10.10.2006r. </t>
  </si>
  <si>
    <t xml:space="preserve">obręb Krzesiny, ark. mapy 10, dz. nr 4/39 </t>
  </si>
  <si>
    <t xml:space="preserve">09.12.2010r. </t>
  </si>
  <si>
    <t>dz. M.P.</t>
  </si>
  <si>
    <t>obręb Krzesiny, ark. mapy 18, dz. nr 3/13</t>
  </si>
  <si>
    <t xml:space="preserve">9.12.2010r. </t>
  </si>
  <si>
    <t>dz. 3/13 dr. publiczna (ZDM), 
dz. 3/41  prywatna</t>
  </si>
  <si>
    <t>obręb Krzesiny, ark. mapy 18, dz. nr 3/41, 3/13</t>
  </si>
  <si>
    <t xml:space="preserve">30.10.2009r. </t>
  </si>
  <si>
    <t>obręb Kobylepole, ark. mapy 08, dz. nr 9/2</t>
  </si>
  <si>
    <t xml:space="preserve">ul.Kobylepole (boczna) </t>
  </si>
  <si>
    <t xml:space="preserve">dz. 3/6, 3/9 prywatne 
dz. 12 M.P. </t>
  </si>
  <si>
    <t>obręb Kobylepole, ark. mapy 08, dz. nr 3/9, 3/6 i 12</t>
  </si>
  <si>
    <t>ul.Żyzna</t>
  </si>
  <si>
    <t>dz. 13 dr. publiczna (ZDM) 
dz. 2/15 prywatna</t>
  </si>
  <si>
    <t xml:space="preserve">obręb Spławie, ark. mapy 2, dz. nr 13 i 2/15 </t>
  </si>
  <si>
    <t>ul.Wadowicka</t>
  </si>
  <si>
    <t>rury żeliwne</t>
  </si>
  <si>
    <t xml:space="preserve">9.12.2009r. </t>
  </si>
  <si>
    <t>obręb Starołeka, ark. mapy 40, dz. nr 33</t>
  </si>
  <si>
    <t>12.03.2010r.</t>
  </si>
  <si>
    <t>dz. 1/35 prywatna 
dz. 13 dr. publiczna (ZDM)</t>
  </si>
  <si>
    <t>obręb Spławie, ark. mapy 06, dz. nr 1/35,; ark. mapy 02 dz. 13</t>
  </si>
  <si>
    <t>ul.Dzięgielowa</t>
  </si>
  <si>
    <t xml:space="preserve">26.08.2010r. </t>
  </si>
  <si>
    <t xml:space="preserve">dz. 430/7, 443/1, 4/4,5/9 dr. publiczna (ZDM) 
dz. 442/5, 442/6 prywatne </t>
  </si>
  <si>
    <t>obręb Morasko, ark. mapy 36, dz. nr 430/7, 443/1 oraz obręb Naramowice ark. mapy 12, dz. nr 4/4 i 5/9, obręb Morasko, ark.mapy 36, dz nr  442/5, 442/6</t>
  </si>
  <si>
    <t xml:space="preserve">ul.Janowska (boczna) </t>
  </si>
  <si>
    <t>25.11.2016</t>
  </si>
  <si>
    <t>dz. 34 dr. publiczna (ZDM) 
dz. 8/8  prywatna</t>
  </si>
  <si>
    <t xml:space="preserve">obręb Krzesiny, ark. mapy 36,  dz. nr 34, 8/8 </t>
  </si>
  <si>
    <t>8.12.2016</t>
  </si>
  <si>
    <t>obręb Krzesiny ark. mapy 18 dz. nr 2/49, 2/76</t>
  </si>
  <si>
    <t>ul.Złocieniecka (boczna)</t>
  </si>
  <si>
    <t>9.12.2016</t>
  </si>
  <si>
    <t xml:space="preserve">obręb Ławica ark. mapy 16, dz. nr 70/3, ark. 15 dz. nr 3/2 </t>
  </si>
  <si>
    <t xml:space="preserve">ul.Huby Moraskie (boczna) </t>
  </si>
  <si>
    <t>28.10.2016</t>
  </si>
  <si>
    <t>dz. 171/2, 168 prywatne 
dz. 172 dr. publiczna (ZDM)</t>
  </si>
  <si>
    <t>obręb Morasko ark. mapy 15 dz. nr 171/2, 168, 172</t>
  </si>
  <si>
    <t>ul.Ananasowa</t>
  </si>
  <si>
    <t>9.11.2016</t>
  </si>
  <si>
    <t>obręb Naramowice ark. mapy 4 dz. nr 1/12</t>
  </si>
  <si>
    <t xml:space="preserve">obręb Naramowice ark. mapy 4 dz. nr 1/9, 1/12, 1/19 </t>
  </si>
  <si>
    <t>ul.Gubińska</t>
  </si>
  <si>
    <t>3.11.2016</t>
  </si>
  <si>
    <t>dz. 70 dr. publiczna (ZDM)
dz. 18/2 powierzona (ZDM)</t>
  </si>
  <si>
    <r>
      <t>obręb Junikowo, ark. mapy 38, dz. nr 70, ark. 39 dz. nr 18</t>
    </r>
    <r>
      <rPr>
        <sz val="10"/>
        <rFont val="Calibri"/>
        <family val="2"/>
        <charset val="238"/>
      </rPr>
      <t>/2</t>
    </r>
  </si>
  <si>
    <t>ul.Okolewo</t>
  </si>
  <si>
    <t>26.10.2016</t>
  </si>
  <si>
    <t xml:space="preserve">obręb Morasko, ark. mapy 13, dz. nr 136 </t>
  </si>
  <si>
    <t>ul.Browarna</t>
  </si>
  <si>
    <t>PERC</t>
  </si>
  <si>
    <t>24.11.2016</t>
  </si>
  <si>
    <t xml:space="preserve">dz. 9/3, 9/5 S.P. w u.w. os. fiz. 
dz. 9/4 M.P. 
dz. 16 w części powierzona (ZDM)
dz. 22/1 S.P. 
dz. 21 dr. publiczna (ZDM) </t>
  </si>
  <si>
    <t>obręb Głowieniec ark. mapy 31 dz. nr 9/3, 9/4, 9/5, 16, 22/1, 21</t>
  </si>
  <si>
    <t>obręb Głowieniec, ark. mapy  31 dz. nr 21</t>
  </si>
  <si>
    <t xml:space="preserve">ul.Beskidzka </t>
  </si>
  <si>
    <t>obr.Strzeszyn, ark. mapy 12, dz. nr 13</t>
  </si>
  <si>
    <t>16.11.2016</t>
  </si>
  <si>
    <t xml:space="preserve">obręb Umultowo, ark. mapy 09, dz. nr 29/25 </t>
  </si>
  <si>
    <t>dz. 37 dr. publiczna (ZDM) 
dz. 11/5  prywatna</t>
  </si>
  <si>
    <t xml:space="preserve">obręb Kobylepole, ark. mapy 40 , dz. nr 11/5, 37 </t>
  </si>
  <si>
    <t>ul.Lewandowskiego</t>
  </si>
  <si>
    <t>20.12.2016</t>
  </si>
  <si>
    <t xml:space="preserve">obręb Morasko,  ark. mapy 14,  dz. nr  193, ark. mapy 12, dz. nr 75/3 </t>
  </si>
  <si>
    <t>12.01.2017</t>
  </si>
  <si>
    <t>dz. 3/2 dr. publiczna (ZDM) 
dz. 2/61, 4/148 prywatne</t>
  </si>
  <si>
    <r>
      <t xml:space="preserve">obręb Spławie, ark. mapy 30, dz. nr 2/61, </t>
    </r>
    <r>
      <rPr>
        <sz val="10"/>
        <rFont val="Calibri"/>
        <family val="2"/>
        <charset val="238"/>
      </rPr>
      <t xml:space="preserve">3/2, ark. mapy 29, dz. nr 4/148  </t>
    </r>
  </si>
  <si>
    <t>ul. Strzyżowska (boczna)</t>
  </si>
  <si>
    <t>04.05.2017</t>
  </si>
  <si>
    <t>dz. 3/21 dr. publiczna (ZDM)
dz. 3/29 prywatna</t>
  </si>
  <si>
    <t xml:space="preserve">obręb Krzesiny, ark. mapy 18, dz. nr 3/21, 3/29 </t>
  </si>
  <si>
    <t>ul. Strzyżowska</t>
  </si>
  <si>
    <t>obręb Krzesiny ark. mapy 18 dz. nr 3/21</t>
  </si>
  <si>
    <t xml:space="preserve">ul.Pabianicka </t>
  </si>
  <si>
    <t>2.09.2005r.</t>
  </si>
  <si>
    <t>obręb Krzesiny ark. mapy 37, dz. nr 11</t>
  </si>
  <si>
    <t xml:space="preserve">7.01.2005r. </t>
  </si>
  <si>
    <t>dz. 248/22 dr. wewnętrzna (ZDM) 
dz. 361/13, 361/14 prywatne</t>
  </si>
  <si>
    <t>obręb Morasko, ark. mapy 23, dz. nr 248/22, ark. 32 dz. 361/13, 361/14</t>
  </si>
  <si>
    <t>16.12.2005r.</t>
  </si>
  <si>
    <t>obręb Naramowice ark. mapy 4 dz. nr 1/23, 1/47</t>
  </si>
  <si>
    <t xml:space="preserve">13.06.2006r. </t>
  </si>
  <si>
    <t>dz. 4/78 M.P. w u.w. os.fiz. 
dz. 3/2 dr. publiczna (ZDM)</t>
  </si>
  <si>
    <t>obręb Spławie, ark. mapy 29, dz. nr 4/78, ark. mapy 30 dz. 3/2</t>
  </si>
  <si>
    <t>od ul.Mleczowej do ul. bez nazwy (boczna od ul.Huby Moraskie)</t>
  </si>
  <si>
    <t xml:space="preserve">dz. 235/1, 235/2 dr. publiczna (ZDM) 
dz. 371/4 M.P.  
dz. 371/8, 371/6, 373/45, 373/43, 373/32, 373/31, 373/19, 373/18, 373/13,290/14, 292/7, 289/4 prywatne </t>
  </si>
  <si>
    <t>obręb Umultowo, ark. mapy 8, dz. nr 235/1, ark. mapy 13, dz. nr 235/2 i ark. mapy 7, dz. nr 371/4, 371/8, 371/6, 373/45, 373/43, 373/32, 373/31, 373/19, 373/18, 373/13, obręb Morasko , ark. mapy 25, dz. nr 290/14,  292/7, 289/4</t>
  </si>
  <si>
    <t>dz. 110/8 M.P. 
dz. 246/1 dr. publiczna (ZDM)</t>
  </si>
  <si>
    <t>obręb Umultowo, ark. mapy 05, dz. nr 110/8, 246/1</t>
  </si>
  <si>
    <t>ul. Jasna  (skrz. z ul. Bukowską do skrz. z ul. Łubieńskiej)</t>
  </si>
  <si>
    <t>rury z żeliwa sferoidalnego</t>
  </si>
  <si>
    <t>19.03.2001 um. Partycypacyjna odbiór 11.08.2005</t>
  </si>
  <si>
    <t>obręb Ławica, ark. mapy 10, dz. nr 2/4, 4/29, 4/40, 3/8, 4/42, 4/46, 4/47</t>
  </si>
  <si>
    <t>ul. Prosta  (skrz. z ul. Bukowską do skrz. z ul. Łubieńskiej)</t>
  </si>
  <si>
    <t>dz. 3/526, 3/529 dr. wewnętrzna (ZDM) 
dz. 3/531 dr. publiczna (ZDM)</t>
  </si>
  <si>
    <t>obręb Ławica, ark. mapy 09, dz. nr 3/526, 3/529, 3/531</t>
  </si>
  <si>
    <t>ul. Łubieńskiej (od zat. ul. Prostej do skrz. z ul. Bułgarską)</t>
  </si>
  <si>
    <t>obręb Ławica, ark. mapy 09, dz. nr 3/531, 2/4, ark. mapy 10, dz. nr  4/33, 3/5, 4/35, 4/47, 4/46, 4/52</t>
  </si>
  <si>
    <t>ul. boczna od ul. Zagajnikowej</t>
  </si>
  <si>
    <t>07.12.2007</t>
  </si>
  <si>
    <t>dz. 233/1 dr. publiczna (ZDM) 
dz. 29/13 prywatna</t>
  </si>
  <si>
    <t>obręb Umultowo,ark. mapy 09, dz. nr 233/1, 29/13</t>
  </si>
  <si>
    <t>ul. Pelplińska</t>
  </si>
  <si>
    <t>18.02.2005</t>
  </si>
  <si>
    <t>obręb Krzyżowniki, ark. mapy 26, dz. nr 74/4 i 75/4</t>
  </si>
  <si>
    <t>ul. Michałowo, ul. Przedpole - sieć wodoc. do hydroforni</t>
  </si>
  <si>
    <t>rury stalowe</t>
  </si>
  <si>
    <t>brak danych</t>
  </si>
  <si>
    <t>nd</t>
  </si>
  <si>
    <t>dz. 1/1, 1/41, 1/40 prywatna
dz. 1/2, 1/3, 1/5, 1/4  S.P.
dz. 1/38 powierzona (ZDM)
dz. 3 dr publiczna (ZDM)</t>
  </si>
  <si>
    <t>obr. Kobylepole, ark. mapy 24, dz. 1/4, 1/8, 4/2, , ark. mapy 25, dz. 3/15, ark. mapy 34, dz. 3, 1/4, 1/5, 1/36</t>
  </si>
  <si>
    <t>dz. 1/4, 1/8, 1/5 S.P.
dz. 3/15, 4/2, 3 dr. publiczna (ZDM)
dz. 1/4, 1/36 prywatne</t>
  </si>
  <si>
    <t>obr. Kobylepole, ark. mapy 34, dz. 1/1, 1/2, 1/3, 1/5, 1/41, 1/40, 1/38, 3, ark. 24, dz. 1/4</t>
  </si>
  <si>
    <t>ul. Buska</t>
  </si>
  <si>
    <t>30.07.2010</t>
  </si>
  <si>
    <t>obręb Golęcin, ark. mapy 03, dz. nr 79/1</t>
  </si>
  <si>
    <t>ul. Szczawnicka</t>
  </si>
  <si>
    <t>dz. 79/1, 86/7 dz. powierzone (ZDM)
dz. 86/6 M.P.</t>
  </si>
  <si>
    <t>obręb Golęcin, ark. mapy 03, dz. nr 79/1, 86/7, 86/6,</t>
  </si>
  <si>
    <t>ul.Pomarańczowa</t>
  </si>
  <si>
    <t xml:space="preserve">15.05.2009r. </t>
  </si>
  <si>
    <t>obręb Naramowice, ak.mapy 04, dz. nr 4/1 i 3/77</t>
  </si>
  <si>
    <t>ul. Czarnucha</t>
  </si>
  <si>
    <t>12.07.2016</t>
  </si>
  <si>
    <t>2016</t>
  </si>
  <si>
    <t>obr. Naramowiece, ark. mapy 11, dz. 29/61, 29/48, 29/60, 513/2</t>
  </si>
  <si>
    <t>razem</t>
  </si>
  <si>
    <t>Załacznik nr 1</t>
  </si>
  <si>
    <t>Sieci wodociągowe</t>
  </si>
  <si>
    <r>
      <t xml:space="preserve">dz. 16/15  dr. publiczna (ZDM)
</t>
    </r>
    <r>
      <rPr>
        <sz val="10"/>
        <rFont val="Calibri"/>
        <family val="2"/>
        <charset val="238"/>
      </rPr>
      <t>dz. 16/16  powierzona (ZDM)</t>
    </r>
  </si>
  <si>
    <t>obręb Krzyżowniki, ark. mapy 8, dz. nr 1</t>
  </si>
  <si>
    <t>Umoerzenie na VI 2019 r.</t>
  </si>
  <si>
    <t>Oznaczenia geodezyjne WGN</t>
  </si>
  <si>
    <t>23.11.2011r.</t>
  </si>
  <si>
    <t>dz. 12/5 prywatna
dz. 37 dr. publiczna (ZDM)</t>
  </si>
  <si>
    <t xml:space="preserve">obręb Kobylepole, ark. mapy 40, dz. nr 12/5 , 37 </t>
  </si>
  <si>
    <t xml:space="preserve">ul.Szczurkiewiczów </t>
  </si>
  <si>
    <t xml:space="preserve">22.08.2011r. </t>
  </si>
  <si>
    <t xml:space="preserve">ul.Żlebowa </t>
  </si>
  <si>
    <t>rury kamionkowe</t>
  </si>
  <si>
    <t xml:space="preserve">9.11.2011r. </t>
  </si>
  <si>
    <t>obręb Dębiec, ark. mapy 8, dz. nr 67/4, 119/2, 85/2,85/1 i obręb Górczyn, ark. mapy 21, dz.nr 50</t>
  </si>
  <si>
    <t xml:space="preserve">ul.Minikowo (boczna)  </t>
  </si>
  <si>
    <t xml:space="preserve">7.11.2012r. </t>
  </si>
  <si>
    <t>Obręb Starołęka, ark. mapy 15, dz. nr 58/2</t>
  </si>
  <si>
    <t xml:space="preserve">ul.Dolna </t>
  </si>
  <si>
    <t xml:space="preserve">22.10.2012r. </t>
  </si>
  <si>
    <t>Obręb Umultowo, ark. mapy 17, dz. nr 251/2</t>
  </si>
  <si>
    <t xml:space="preserve">ul.Uprawna </t>
  </si>
  <si>
    <t xml:space="preserve">27.04.2011r. </t>
  </si>
  <si>
    <t>obręb Spławie, ark. mapy 13, dz. nr 23, 14/1, 14/8</t>
  </si>
  <si>
    <t>ul.Berylowa</t>
  </si>
  <si>
    <t>29.06.2011r.</t>
  </si>
  <si>
    <r>
      <t xml:space="preserve">obręb Umultowo, ark. mapy 17, dz. nr 192/63, </t>
    </r>
    <r>
      <rPr>
        <sz val="10"/>
        <rFont val="Calibri"/>
        <family val="2"/>
        <charset val="238"/>
      </rPr>
      <t>ark. 18, dz. 250/3</t>
    </r>
  </si>
  <si>
    <t xml:space="preserve">ul.Granatowa </t>
  </si>
  <si>
    <r>
      <t>obręb Umultowo, ark. mapy 17, dz. nr</t>
    </r>
    <r>
      <rPr>
        <sz val="10"/>
        <rFont val="Calibri"/>
        <family val="2"/>
        <charset val="238"/>
      </rPr>
      <t xml:space="preserve"> 192/62</t>
    </r>
  </si>
  <si>
    <t>10.08.2006r</t>
  </si>
  <si>
    <t>obręb Krzyżowniki, ark. mapy 12, dz. 104/126, 6/261</t>
  </si>
  <si>
    <t xml:space="preserve">obręb Główieniec, ark. mapy 29, dz. nr 86/2, 86/1 i 84 </t>
  </si>
  <si>
    <t>ul.Małoszyńska</t>
  </si>
  <si>
    <t xml:space="preserve">14.10.2013r. </t>
  </si>
  <si>
    <t xml:space="preserve">obręb Junikowo, ark. mapy 24, dz.nr 44/8 </t>
  </si>
  <si>
    <t xml:space="preserve">ul.Wołodyjowskiego </t>
  </si>
  <si>
    <t>obręb Junikowo, ark. 24, dz. nr 43/69, 43/105</t>
  </si>
  <si>
    <t xml:space="preserve">ul.Warpnowska </t>
  </si>
  <si>
    <t>dz. powierzona ZDM</t>
  </si>
  <si>
    <t>ul.Skotarska</t>
  </si>
  <si>
    <t xml:space="preserve">09.01.2015r. </t>
  </si>
  <si>
    <t>obręb Winiary, ark. mapy 13, dz. nr 5/7, 104/4 i 197</t>
  </si>
  <si>
    <t xml:space="preserve"> ul.Macewicza (grawitacja)</t>
  </si>
  <si>
    <t xml:space="preserve">17.10.2014r. </t>
  </si>
  <si>
    <t>obręb Strzeszyn, ark. mapy 07, dz. nr 3/179, 3/172, 3/178, 3/146</t>
  </si>
  <si>
    <t>ul.Macewicza (tłoczny)</t>
  </si>
  <si>
    <t>17.10.2014</t>
  </si>
  <si>
    <t>ul.Popularna</t>
  </si>
  <si>
    <t xml:space="preserve">13.06.2016r. </t>
  </si>
  <si>
    <t xml:space="preserve">dz. 1/14, cz. 1/211 dr. publiczna (ZDM) 
dz. 1/284, 1/285, 1/266, 1/268  prywatne  </t>
  </si>
  <si>
    <t>obręb Spławie, ark. mapy 23, dz. nr 1/14, 1/211, 1/284, 1/285, 1/266, 1/268</t>
  </si>
  <si>
    <t>16.12.2013r.</t>
  </si>
  <si>
    <t>dz. 184/1 dr. publiczna (ZDM)
dz. 91/5, 91/7  prywatne</t>
  </si>
  <si>
    <t>obreb Starołęka, ark. mapy 23, dz. nr 184/1, 91/5 i 91/7</t>
  </si>
  <si>
    <t>ul.Mandarynkowa</t>
  </si>
  <si>
    <t xml:space="preserve">obręb Naramowice, ark. mapy 04, dz. nr 1/23 i 1/47 </t>
  </si>
  <si>
    <t>ul.Mariampolska</t>
  </si>
  <si>
    <t xml:space="preserve">16.04.2014r. </t>
  </si>
  <si>
    <t>dz. 240/4 dr. publiczna (ZDM) 
dz. 239/1 powierzona (ZDM)</t>
  </si>
  <si>
    <t>obręb Umultowo, ark. mapy 08, dz. nr 239/1, ark. mapy 09, dz. nr 240/4</t>
  </si>
  <si>
    <t>ul.Rumiankowa</t>
  </si>
  <si>
    <t>obręb Umultowo, ark. mapy 08, dz. nr 240/2 oraz ark. mapy 05, dz. nr 240/3 i 246/1</t>
  </si>
  <si>
    <r>
      <t>obręb Umultowo</t>
    </r>
    <r>
      <rPr>
        <sz val="10"/>
        <rFont val="Calibri"/>
        <family val="2"/>
        <charset val="238"/>
      </rPr>
      <t xml:space="preserve"> ark. mapy 05, dz. nr 240/3 i 246/1</t>
    </r>
  </si>
  <si>
    <t>ul.Umultowska</t>
  </si>
  <si>
    <t>obr. Umultowo, ark. 05, dz. 240/3, ark. 09, dz. 240/4, ark. 08, dz. 240/5</t>
  </si>
  <si>
    <t>ul.Sycowska</t>
  </si>
  <si>
    <t xml:space="preserve">30.10.2013r. </t>
  </si>
  <si>
    <t>dz. 33, 20 dr publiczna (ZDM)
dz. 21/23 prywatna</t>
  </si>
  <si>
    <t>obręb Junikowo, ark. mapy 8, dz. nr 33 i ark. mapy 11, dz. nr 20 i 21/23</t>
  </si>
  <si>
    <t>ul.Wojnowicka</t>
  </si>
  <si>
    <r>
      <t xml:space="preserve">obręb Junikowo, ark. 11, dz. nr 24/25, </t>
    </r>
    <r>
      <rPr>
        <sz val="10"/>
        <rFont val="Calibri"/>
        <family val="2"/>
        <charset val="238"/>
      </rPr>
      <t>ark. 8, dz. 36</t>
    </r>
  </si>
  <si>
    <t>ul.Kowalewicka</t>
  </si>
  <si>
    <t xml:space="preserve">obręb Junikowo, ark. mapy 08, dz. nr 36 i ark. mapy 09 dz. nr 17/2 </t>
  </si>
  <si>
    <t xml:space="preserve">ul.Cedzyńska </t>
  </si>
  <si>
    <t>obręb Junikowo, ark. mapy 08, dz. 36, 37, 34</t>
  </si>
  <si>
    <t xml:space="preserve">ul.Pobielska </t>
  </si>
  <si>
    <t xml:space="preserve">dz. 35 dr publiczna (ZDM)
dz. 22/1 prywatna </t>
  </si>
  <si>
    <t xml:space="preserve">obręb Junikowo, ark. mapy 08, dz. nr 35, 36, 34 oraz ark. mapy 11, dz. nr 22/1 </t>
  </si>
  <si>
    <t>ul.Santocka (boczna)</t>
  </si>
  <si>
    <t xml:space="preserve">04.03.2014r. </t>
  </si>
  <si>
    <t xml:space="preserve">dz. 119/2 dr publiczna (ZDM)
dz. 119/3 powierzona ZDM
dz. 150 prywatna </t>
  </si>
  <si>
    <t xml:space="preserve">obręb Krzyżowniki, ark. mapy 16, dz. nr 119/2, 119/3 i 150 </t>
  </si>
  <si>
    <t xml:space="preserve">ul.Santocka </t>
  </si>
  <si>
    <t xml:space="preserve">4.03.2014r. </t>
  </si>
  <si>
    <t xml:space="preserve">obręb Krzyżowniki, ark. mapy 16, dz. nr 119/2, 121 </t>
  </si>
  <si>
    <t>obreb Dębiec, ark. mapy 32, dz. nr 23/2, 22, 20/4</t>
  </si>
  <si>
    <t xml:space="preserve">ul.Rostworowskiego </t>
  </si>
  <si>
    <t xml:space="preserve">obręb Strzeszyn, ark. mapy 07, dz. nr 3/172 </t>
  </si>
  <si>
    <t>ul.Drobnika</t>
  </si>
  <si>
    <t xml:space="preserve">11.06.2013r. </t>
  </si>
  <si>
    <t>obreb Piątkowo, ark. mapy 5, dz. nr 624/50</t>
  </si>
  <si>
    <t>ul.Waniliowa</t>
  </si>
  <si>
    <t xml:space="preserve">14.09.2015r. </t>
  </si>
  <si>
    <t xml:space="preserve">dz. prywatne </t>
  </si>
  <si>
    <t>obręb Umultowo,ark. mapy 07, dz. nr  373/19, 373/31, 373/32 i 373/43</t>
  </si>
  <si>
    <t>ul.Karmelowa</t>
  </si>
  <si>
    <t>obręb Umultowo, ark. mapy 07, dz. nr 373/18</t>
  </si>
  <si>
    <t>ul.Czekoladowa</t>
  </si>
  <si>
    <t>obręb Umultowo, ark. mapy 07, dz. nr 373/31</t>
  </si>
  <si>
    <t>obręb Umultowo, ark. mapy 07, dz. nr 373/43</t>
  </si>
  <si>
    <t>ul.Mleczowa (boczna)</t>
  </si>
  <si>
    <t>obręb Umultowo, ark. mapy 07, dz. nr 373/18, 373/19, 373/31</t>
  </si>
  <si>
    <t>13.01.2015r.</t>
  </si>
  <si>
    <t>ul.Radyńska</t>
  </si>
  <si>
    <t>30.10.2013r.</t>
  </si>
  <si>
    <r>
      <t xml:space="preserve">obręb Junikowo, ark. mapy 11, dz. nr 17 i 23/30, </t>
    </r>
    <r>
      <rPr>
        <sz val="10"/>
        <rFont val="Calibri"/>
        <family val="2"/>
        <charset val="238"/>
      </rPr>
      <t>ark. mapy 8, dz. 36</t>
    </r>
  </si>
  <si>
    <t>ul.Rubinowa</t>
  </si>
  <si>
    <t xml:space="preserve">20.06.2013r. </t>
  </si>
  <si>
    <t>dz. 558, część 515 dr. publiczna (ZDM)
dz. część 515 dr. wewnętrzna (ZDM)</t>
  </si>
  <si>
    <t>obręb Umultowo, ark. mapy 17, dz. nr 515, 558</t>
  </si>
  <si>
    <t>obręb Umultowo, ark. mapy 18, dz. nr 250/3</t>
  </si>
  <si>
    <t>obręb Umultowo, ark. mapy 17, dz. nr 559, 576/1 ark. mapy 18, dz. nr 250/3</t>
  </si>
  <si>
    <t xml:space="preserve">08.12.2014r. </t>
  </si>
  <si>
    <t>dz. 22/24 dr. publiczna (ZDM)
dz. 22/30 M.P.</t>
  </si>
  <si>
    <t>obręb Junikowo, ark. mapy 11, dz. nr 22/24 i 22/30</t>
  </si>
  <si>
    <t xml:space="preserve">7.11.2014r. </t>
  </si>
  <si>
    <t>dz.70 dr. publiczna (ZDM) 
dz. 3/55 prywatna</t>
  </si>
  <si>
    <t>ul.Mrowińska</t>
  </si>
  <si>
    <t xml:space="preserve">17.05.2007r. </t>
  </si>
  <si>
    <t>dz.1/117, 1/109 dr. publiczna (ZDM)
dz. 1/7 M.P.</t>
  </si>
  <si>
    <t xml:space="preserve">obręb Krzyzowniki, ark. mapy 28, dz. nr 1/117, 1/7, 1/109 </t>
  </si>
  <si>
    <t xml:space="preserve">ul.Wichrowa </t>
  </si>
  <si>
    <t xml:space="preserve">13.04.2005r. </t>
  </si>
  <si>
    <t>obręb Krzyżowniki, ark. mapy 22, dz. nr 23/12</t>
  </si>
  <si>
    <t>obręb Strzeszyn, ark. mapy 07, dz. nr 3/180</t>
  </si>
  <si>
    <t>ul.Bursztynowa (boczna)</t>
  </si>
  <si>
    <t xml:space="preserve">21.12.2012r. </t>
  </si>
  <si>
    <t>dz. powierzone (ZDM), 
cz. działek 164/6, 161/8 i 170/7 w dr. publicznej</t>
  </si>
  <si>
    <r>
      <t>obręb Umultowo, ark. mapy 16, dz. nr 161/7,</t>
    </r>
    <r>
      <rPr>
        <sz val="10"/>
        <rFont val="Calibri"/>
        <family val="2"/>
        <charset val="238"/>
      </rPr>
      <t xml:space="preserve"> 161/8, 164/7, 164/6, 171/4 i 170/7 </t>
    </r>
  </si>
  <si>
    <t>ul.Agatowa</t>
  </si>
  <si>
    <t>dz. 160/32 dr publiczna 
dz. 250 powierzona (ZDM)</t>
  </si>
  <si>
    <t>obręb Umultowo, ark. mapy 16, dz. 250 i 160/32</t>
  </si>
  <si>
    <t>ul.Bursztynowa</t>
  </si>
  <si>
    <t xml:space="preserve">obręb Umultowo, ark.mapy 16, dz. nr 160/32, 161/8, 162/6, 162/8, 163/4, 164/6, 170/7, 170/8, 172/8,173/24 </t>
  </si>
  <si>
    <t>ul.Opalowa</t>
  </si>
  <si>
    <t>dz. 539 dr. publiczna (ZDM)
dz. 515 dr wewn. (ZDM)</t>
  </si>
  <si>
    <t>obręb Umultowo, ark. mapy 17, dz. 539 i 515</t>
  </si>
  <si>
    <t xml:space="preserve">ul.Ametystowa </t>
  </si>
  <si>
    <t xml:space="preserve">obręb Umultowo, ark. mapy 17, dz. nr 558 </t>
  </si>
  <si>
    <t>ul.Topazowa</t>
  </si>
  <si>
    <r>
      <t xml:space="preserve">obręb Umultowo, ark. mapy 17, dz. nr 524, </t>
    </r>
    <r>
      <rPr>
        <sz val="10"/>
        <rFont val="Calibri"/>
        <family val="2"/>
        <charset val="238"/>
      </rPr>
      <t>515</t>
    </r>
  </si>
  <si>
    <t xml:space="preserve">15.12.2006r. </t>
  </si>
  <si>
    <t>obręb Dębiec, ark. mapy 32, dz. nr 23/2, 20/4, 22</t>
  </si>
  <si>
    <t>ul.Świętowidzka</t>
  </si>
  <si>
    <t xml:space="preserve">12.01.2007r. </t>
  </si>
  <si>
    <t>dz. 72, 76 dr. publiczna (ZDM)
dz. 75 powierzona (ZDM)</t>
  </si>
  <si>
    <t>obręb Główieniec, ark. mapy 13, dz. nr 72, 75, 76</t>
  </si>
  <si>
    <t>ul.Buska</t>
  </si>
  <si>
    <t>30.07.2010r.</t>
  </si>
  <si>
    <t>ul.Lwa Tołstoja</t>
  </si>
  <si>
    <t xml:space="preserve">8.07.2010r. </t>
  </si>
  <si>
    <t>obręb Strzeszyn, ark. mapy 07, dz. nr 5/277</t>
  </si>
  <si>
    <t xml:space="preserve">09.12.2009r. </t>
  </si>
  <si>
    <t>dr. wewn. (ZDM)</t>
  </si>
  <si>
    <t>obręb Starołeka, ark. mapy 15, dz. nr 38/10</t>
  </si>
  <si>
    <t>ul.Sianowska</t>
  </si>
  <si>
    <t>30.06.2009r.</t>
  </si>
  <si>
    <t>obręb Krzyżowniki, ark. mapy 19, dz. nr 49/1 i 49/26</t>
  </si>
  <si>
    <t xml:space="preserve">06.01.2010r. </t>
  </si>
  <si>
    <t>obręb Krzyżowniki, ark. mapy 18, dz. nr 112, 115, 120, 123, 126/2</t>
  </si>
  <si>
    <t>ul.Nałęczowska</t>
  </si>
  <si>
    <t xml:space="preserve">11.12.2009r. </t>
  </si>
  <si>
    <t>obreb Golęcin, ark. mapy 02, dz. nr 60 i 86/3</t>
  </si>
  <si>
    <t>ul.Kolberga</t>
  </si>
  <si>
    <t xml:space="preserve">ul. Za Cytadelą (boczna) </t>
  </si>
  <si>
    <t>dz. 56 dr. publiczna (ZDM) 
dz. 34/8. 20/7, 20/5, 33/2 powierzone (ZDM)</t>
  </si>
  <si>
    <t>obręb Winiary, ark. mapy 35, dz. nr 34/8, 20/7, 20/5, 33/2, 56</t>
  </si>
  <si>
    <t>ul.Bogusza</t>
  </si>
  <si>
    <t xml:space="preserve">30.11.2009r. </t>
  </si>
  <si>
    <t>dz. 35/2 dr wewn. (ZDM)
dz. 24/6, 25/8 prywatna</t>
  </si>
  <si>
    <t>obręb Naramowice, ark. mapy 18, dz. nr 35/2, 24/6, 25/8</t>
  </si>
  <si>
    <t>ul.Sianowska 97-99</t>
  </si>
  <si>
    <t>obręb Krzyżowniki, ark.mapy 18, dz. nr 45/1</t>
  </si>
  <si>
    <t>ul.Baranowska</t>
  </si>
  <si>
    <t xml:space="preserve">18.07.2007r. </t>
  </si>
  <si>
    <t>obręb Starołeka, ark. mapy 13, dz. nr 80</t>
  </si>
  <si>
    <t>ul.Jaspisowa</t>
  </si>
  <si>
    <t xml:space="preserve">10.12.2012r. </t>
  </si>
  <si>
    <t>obręb Umultowo, ark. mapy 17, dz. nr 192/89 i 192/63</t>
  </si>
  <si>
    <t>ul.Szczepankowo</t>
  </si>
  <si>
    <t xml:space="preserve">28.08.2007r. </t>
  </si>
  <si>
    <t>dz. 40/1 dr publiczna (ZDM)
dz. 21/6 prywatna</t>
  </si>
  <si>
    <t xml:space="preserve">obręb Kobylepole ark 40, dz. nr 40/1, 21/6 </t>
  </si>
  <si>
    <t>obręb Dębiec, ark. mapy 32, dz. 28/6 i 27/4</t>
  </si>
  <si>
    <t>ul.Cieszyńska</t>
  </si>
  <si>
    <t>ul.Szaflarska</t>
  </si>
  <si>
    <t>3.09.2009r.</t>
  </si>
  <si>
    <t>dz. 13 dr. publiczna (ZDM) 
dz. 7 powierzona (ZDM)</t>
  </si>
  <si>
    <t>obręb Golęcin, ark. mapy 2, dz. nr 7, 13</t>
  </si>
  <si>
    <t>ul.Uprawna (boczna)</t>
  </si>
  <si>
    <t>dz. 12/11, 12/15, 23 dr. publiczna (ZDM) 
dz. 10/8, 11/5, 11/11, 12/5, 12/11 dr. wewnętrzna (ZDM)</t>
  </si>
  <si>
    <t>obręb Spławie, ark. mapy 13, dz. nr 10/8, 11/5, 11/11, 12/5, 12/11, 12/15, 23</t>
  </si>
  <si>
    <t xml:space="preserve">ul.Rodzynkowa </t>
  </si>
  <si>
    <t>17.06.2009r</t>
  </si>
  <si>
    <t>dr. wewnętrzna (ZDM) 
część działek 3/119, 3/76 w dr. Publicznej</t>
  </si>
  <si>
    <t>obr. Naramowice, ark. mapy 04, dz. 23/1, 3/125, 3/119, 3/76</t>
  </si>
  <si>
    <t>obr. Naramowice, ark. mapy 04, dz. 23/1</t>
  </si>
  <si>
    <t xml:space="preserve">ul.Ciechocińska </t>
  </si>
  <si>
    <t xml:space="preserve">16.11.2009r. </t>
  </si>
  <si>
    <t xml:space="preserve">obręb Golęcin, ark. mapy 02, dz. nr 30 </t>
  </si>
  <si>
    <t xml:space="preserve">ul.Zakopiańska </t>
  </si>
  <si>
    <t xml:space="preserve">14.07.2009r. </t>
  </si>
  <si>
    <t xml:space="preserve">obręb Golęcin, ark. mapy 02, dz. nr 45 </t>
  </si>
  <si>
    <t xml:space="preserve">ul.Mrzeżyńska </t>
  </si>
  <si>
    <t xml:space="preserve">4.03.2008r. </t>
  </si>
  <si>
    <t>obręb Krzyżowniki, ark. mapy 12, dz. nr 104/126, 105/15, 108/16</t>
  </si>
  <si>
    <t>dz. 64/1 dr. publiczna (ZDM)
dz. 64/10, 65/15 prywatne</t>
  </si>
  <si>
    <t>obręb Krzyżowniki, ark. mapy 17, dz. nr 64/1, 64/10, 65/15</t>
  </si>
  <si>
    <t>ul. Wicherkiewicz</t>
  </si>
  <si>
    <t>17.12.2008r.</t>
  </si>
  <si>
    <t>obręb Podoloany, ark. mapy 02, dz. nr 29, 30</t>
  </si>
  <si>
    <t xml:space="preserve">ul.Wicherkiewicz (boczna) </t>
  </si>
  <si>
    <t xml:space="preserve">obręb Podolany, ark. mapy 02, dz. nr 96/13, 94/13, 29 </t>
  </si>
  <si>
    <t xml:space="preserve">ul.Poręba </t>
  </si>
  <si>
    <t xml:space="preserve">16.02.2005r. </t>
  </si>
  <si>
    <t>obręb Naramowice, ark. mapy 01, dz. 62/2</t>
  </si>
  <si>
    <t xml:space="preserve">ul.Łagodna (od S-21 do S-25) </t>
  </si>
  <si>
    <t xml:space="preserve">27.05.2004r. </t>
  </si>
  <si>
    <t>obręb Umultowo, ark. mapy 24, dz. nr 394/72</t>
  </si>
  <si>
    <t>ul.Łagodna</t>
  </si>
  <si>
    <t xml:space="preserve">30.09.2004r. </t>
  </si>
  <si>
    <t>obręb Umultowo, ark. mapy 24, 394/72</t>
  </si>
  <si>
    <t>ul.Urocza</t>
  </si>
  <si>
    <t>obręb Umultowo, ark. mapy 24, dz. nr 394/9 obr. Naramowice, ark. mapy  01, dz. 33, 34, 199/78</t>
  </si>
  <si>
    <t>Kresowa</t>
  </si>
  <si>
    <t>obr. Umultowo, ark. mapy 24, dz. 199/80, obr. Naramowiece, ark. mapy 01, dz. 33</t>
  </si>
  <si>
    <t>obr. Naramowice, ark. mapy 04, dz. 1/97, 1/101, 1/85</t>
  </si>
  <si>
    <t>ul.Szczawiowa</t>
  </si>
  <si>
    <t xml:space="preserve">10.02.2006r. </t>
  </si>
  <si>
    <t>dz. 249 dr. wewnętrzna (ZDM)
dz. 14/26 dr. publiczna (ZDM)</t>
  </si>
  <si>
    <t>obręb Umultowo, ark. mapy 22, dz. nr 249, 14/26</t>
  </si>
  <si>
    <t>ul.Spokojna</t>
  </si>
  <si>
    <t xml:space="preserve">15.09.2005r. </t>
  </si>
  <si>
    <t xml:space="preserve">obręb Umultowo, ark. mapy 24, dz. nr 199/80, 199/79, 198/3, 198/6, 198/10 </t>
  </si>
  <si>
    <t>15.11.2004r.</t>
  </si>
  <si>
    <t>obręb Umultowo, ark. mapy 24, dz. nr 251/1</t>
  </si>
  <si>
    <t>31.01.2006r.</t>
  </si>
  <si>
    <t>ul.Dolna (boczna)</t>
  </si>
  <si>
    <t>dz. 251/1 dr. publiczna (ZDM)
dz. 178  M.P.</t>
  </si>
  <si>
    <t>obr. Umultowo, ark. mapy 16, dz. 178, ark. mapy 24, dz. 251/1</t>
  </si>
  <si>
    <t xml:space="preserve">ul.Bursztynowa </t>
  </si>
  <si>
    <t>obręb Umultowo, ark. mapy 16, dz. nr 177/7, 173/24, ark. mapy 24, dz. nr 251/1</t>
  </si>
  <si>
    <t xml:space="preserve">ul.Bursztynowa (boczna) </t>
  </si>
  <si>
    <t>obręb Umultowo, ark. mapy 16, dz. nr 173/22, 175/5, 173/24, 174/6</t>
  </si>
  <si>
    <t>dz. 62/1 M.P
dz. 63/3, 65 dr. publiczna (ZDM)</t>
  </si>
  <si>
    <t>obręb Strzeszyn, ark. mapy 4, dz. nr 62/1, 63/3, 65</t>
  </si>
  <si>
    <t>obręb Naramowice , ark. mapy 4, dz. nr 3/94, 3/23, 3/125</t>
  </si>
  <si>
    <t>ul.Daktylowa</t>
  </si>
  <si>
    <t>dz. 3/125 dr wewnętrzna (ZDM)
dz. 5/69 prywatna</t>
  </si>
  <si>
    <t>obręb Naramowice , ark. mapy 4, dz. nr 5/69 i 3/125</t>
  </si>
  <si>
    <t xml:space="preserve">08.09.2009r. </t>
  </si>
  <si>
    <t xml:space="preserve">obręn Umultowo, ark. mapy 15, dz. nr 234/1 </t>
  </si>
  <si>
    <t>ul.Masztowa</t>
  </si>
  <si>
    <t xml:space="preserve">27.09.2007r. </t>
  </si>
  <si>
    <t>obr. Starołęka, ark. mapy 23, dz. 181/3, 181/4, 181/5</t>
  </si>
  <si>
    <t xml:space="preserve">16.09.2010r. </t>
  </si>
  <si>
    <t>dz. 251/2 dr. publiczna (ZDM)
dz. 192/47 dr. wewnętrzna (ZDM)</t>
  </si>
  <si>
    <r>
      <t>obręb Umultowo, ark. mapy 17, dz. Nr 192/47, 251/2,</t>
    </r>
    <r>
      <rPr>
        <sz val="10"/>
        <rFont val="Calibri"/>
        <family val="2"/>
        <charset val="238"/>
      </rPr>
      <t xml:space="preserve"> ark. mapy 24, dz. 251/1</t>
    </r>
  </si>
  <si>
    <t>dz. M.P</t>
  </si>
  <si>
    <t>obr. Umultowo, ark. mapy 17, dz. 192/147</t>
  </si>
  <si>
    <t>23.09.2010r.</t>
  </si>
  <si>
    <t xml:space="preserve">ul.Dolna punkt podnoszenia ścieków </t>
  </si>
  <si>
    <t>obr. Umultowo, ark. mapy 17, dz. 251/2</t>
  </si>
  <si>
    <t>dz. 12/15, 12/15, 23 dr publiczna (ZDM)
dz. 10/13, 11/8, 11/14, 12/9 dr. wewnętrzna (ZDM)</t>
  </si>
  <si>
    <t>obreb Spławie, ark. mapy 13, dz. nr 12/15, 10/13, 11/8, 11/14, 12/9, 15/1, 23</t>
  </si>
  <si>
    <t>ul.Uprawna punkt podnoszenia ścieków</t>
  </si>
  <si>
    <t>obreb Spławie, ark. mapy 13, dz. nr 12/15</t>
  </si>
  <si>
    <t>obręb  Naramowice, ark. mapy 04, dz. nr 6/11</t>
  </si>
  <si>
    <t xml:space="preserve">ul.Diamentowa </t>
  </si>
  <si>
    <t xml:space="preserve">12.06.2012r. </t>
  </si>
  <si>
    <t>obręb Umultowo, ark. mapy 18, dz. 250/3</t>
  </si>
  <si>
    <t>obręb Umultowo, ark. mapy 17, dz. 192/63, ark. mapy 18, dz. 250/3</t>
  </si>
  <si>
    <t xml:space="preserve">ul.Dolna i ul.Diamentowa punkt podnoszenia ścieków </t>
  </si>
  <si>
    <t>obręb Umultowo, ark. mapy 17, dz.251/2 i ark. mapy 18, dz. nr 250/3</t>
  </si>
  <si>
    <t>ul.Międzyzdrojska</t>
  </si>
  <si>
    <t xml:space="preserve">10.11.2010r. </t>
  </si>
  <si>
    <t>obręb Krzyżowniki, ark. mapy 09, dz. 5/1, 5/2, 6/2, ark. mapy 11, dz. 12/2, ark. 21, dz. 47</t>
  </si>
  <si>
    <t>ul.Kowarska</t>
  </si>
  <si>
    <t>26.10.2010r.</t>
  </si>
  <si>
    <t>obręb Strzeszyn, ark. mapy 04, 58/10</t>
  </si>
  <si>
    <t xml:space="preserve">14.12.2010r. </t>
  </si>
  <si>
    <t>dz. 63/3 dr. publiczna (ZDM)
dz. 58/2 prywatna</t>
  </si>
  <si>
    <t>obr. Starołęka, ark. mapy 06, dz. 63/3, ark. mapy 15, dz. 58/2</t>
  </si>
  <si>
    <t xml:space="preserve">ul.Dzięgielowa </t>
  </si>
  <si>
    <t xml:space="preserve">02.03.2007r. </t>
  </si>
  <si>
    <t>dz. 234/1 dr publiczna (ZDM)
25/41 i 25/44 powierzone (ZDM) 
26/7  M.P.</t>
  </si>
  <si>
    <t xml:space="preserve">obręb Umultowo, ark. mapy 15, dz. nr 234/1, 25/41, 25/44, 26/7 </t>
  </si>
  <si>
    <t>ul.Wrotyczowa</t>
  </si>
  <si>
    <t>dz. 232/1 dr. wewnętrzna (ZDM)
dz. 230/1 dr. publiczna (ZDM)</t>
  </si>
  <si>
    <t>obręb Umultowo, ark. mapy 08, dz. nr 232/1 i 230/1</t>
  </si>
  <si>
    <t>ul.Makoszowska</t>
  </si>
  <si>
    <t xml:space="preserve">02.02.2012r. </t>
  </si>
  <si>
    <t xml:space="preserve">Obręb Starołęka, ark. mapy 16, dz. nr 75 </t>
  </si>
  <si>
    <t xml:space="preserve">ul.Makoszowska-punkt podnoszenia ścieków </t>
  </si>
  <si>
    <t xml:space="preserve">Obręb Starołęka, ark. mapy 16, dz. nr 75 i 110 </t>
  </si>
  <si>
    <t>ul.Sterowa</t>
  </si>
  <si>
    <t xml:space="preserve">obręb Jeżyce, ark. mapy 01, dz. nr 30/1, 30/9 oraz ark. mapy 02, dz. nr 42/4 </t>
  </si>
  <si>
    <t>obręb Naramowice ark. mapy 4, dz. 1/12</t>
  </si>
  <si>
    <t>ul.Słonecznikowa</t>
  </si>
  <si>
    <t>11.12.2014</t>
  </si>
  <si>
    <t xml:space="preserve">obręb Umultowo ark.mapy  8 dz nr 90/22, 90/55, 90/23, 90/27 </t>
  </si>
  <si>
    <t>dz. 11/5 prywatna
dz. 37 dr. publiczna (ZDM)</t>
  </si>
  <si>
    <t>obręb Kobylepole ark mapy 40 dz. nr 11/5, 37</t>
  </si>
  <si>
    <t>12.01.2016</t>
  </si>
  <si>
    <t xml:space="preserve">obręb Spławie ark. mapy 30, dz. nr 2/61, ark. mapy 29, dz. nr 4/148 </t>
  </si>
  <si>
    <t xml:space="preserve">ul.Mleczowa i boczna od Mleczowej-punkt podnoszenia ścieków </t>
  </si>
  <si>
    <t>21.12.2015</t>
  </si>
  <si>
    <t>dz. 235/1, 235/2 dr. publiczna (ZDM)
dz. 371/8, 371/6 dz. prywatne
dz. 371/4 M.P.</t>
  </si>
  <si>
    <t>obręb Umultowo ark. mapy 08, dz. nr 235/1, 235/2, ark. mapy 7, dz. 371/8, 371/6, 371/4</t>
  </si>
  <si>
    <t xml:space="preserve">ul.Mleczowa (boczna) </t>
  </si>
  <si>
    <t>dz. 373/32,  373/45, 373/43  prywatne;
dz. 371/4 M.P.</t>
  </si>
  <si>
    <t>obręb Umultowo, ark. mapy 07, dz. nr 371/4, 373/32, 373/45, 373/43</t>
  </si>
  <si>
    <t>ul.Cynamonowa</t>
  </si>
  <si>
    <t>obręb Umultowo ark. mapy 07, dz. nr 373/43</t>
  </si>
  <si>
    <t xml:space="preserve">ul.Bogusza (boczna) </t>
  </si>
  <si>
    <t>dz. 25/8 prywatna
dz. 35/2 dr wewnętrzna (ZDM)</t>
  </si>
  <si>
    <t>obręb Naramowice, ark. mapy 18, dz. nr 25/8, 35/2</t>
  </si>
  <si>
    <t>ul. Oleśnicka</t>
  </si>
  <si>
    <t>12.12.2006r.</t>
  </si>
  <si>
    <t>dr.publiczna (ZDM)</t>
  </si>
  <si>
    <t>obręb Junikowo, ark. mapy 48, dz.nr 68, 67, 66, 65, 64, 63, 62, 61/2, 61/1, 84, 101, 113, ark. mapy 49, dz. 34/5, 34/1</t>
  </si>
  <si>
    <t>ul. Woźnicka</t>
  </si>
  <si>
    <t>obręb Junikowo ark. mapy 48, dz. nr 113</t>
  </si>
  <si>
    <t>ul. Urocza</t>
  </si>
  <si>
    <t>obr. Umultowo, ark. mapy 24, dz. 394/9</t>
  </si>
  <si>
    <t>11.12.2009</t>
  </si>
  <si>
    <t>dz. 195, 198, 208/2 dr. wewnętrzna (ZDM)
dz. 215 dr. publiczna (ZDM)</t>
  </si>
  <si>
    <t>obręb Podolany , ark. mapy 03, dz. 195, 198, 208/2, 215</t>
  </si>
  <si>
    <t>ul.Roślinna</t>
  </si>
  <si>
    <t>17.11.2005r</t>
  </si>
  <si>
    <t>obr. Kobylepole, ark. mapy 39, dz. 37, ark. mapy 41, dz. 31, 32</t>
  </si>
  <si>
    <t>ul.Iłżańska</t>
  </si>
  <si>
    <t>06.09.2006</t>
  </si>
  <si>
    <t>obręb Starołęka, ark. mapy 14, dz. nr 83, 84,111</t>
  </si>
  <si>
    <t>ul.Migdałowa</t>
  </si>
  <si>
    <t>21.05.2003</t>
  </si>
  <si>
    <t>obr. Umultowo, ark. mapy 22, dz. 248/3, obr. Naramowice, ark. mapy 04, dz. 3/22, 3/83, 19</t>
  </si>
  <si>
    <t>ul.Koprowa</t>
  </si>
  <si>
    <t>17.09.2003r</t>
  </si>
  <si>
    <t>obr. Umultowo, ark. mapy 23, dz. 228/13, ark. mapy 22, dz. 14/61, 14/62, 14/44</t>
  </si>
  <si>
    <t>ul. Maków Polnych</t>
  </si>
  <si>
    <t>obr. Umultowo, ark. mapy 23, dz. 228/13, 248/4</t>
  </si>
  <si>
    <t>23.01.2004r.</t>
  </si>
  <si>
    <t>dz. 249 dr. wewnętrzna (ZDM)
dz. 228/13, 14/62 dr publiczna (ZDM)</t>
  </si>
  <si>
    <t>obr. Umultowo, ark. mapy 23, dz. 228/13, ark. mapy 22, dz. 14/62, 249</t>
  </si>
  <si>
    <t>15.02.2001r</t>
  </si>
  <si>
    <t>obr. Starołęka, ark. mapy 23, dz. 181/4, 181/5</t>
  </si>
  <si>
    <t>ul.Minikowo (boczna)/obecnie Nagłowicka</t>
  </si>
  <si>
    <t>dz. 38/10 dr wewnętrzna (ZDM), 
dz. 107, 108 dr publiczna (ZDM)</t>
  </si>
  <si>
    <t>obręb Starołęka ark. mapy 15 dz. nr 38/10, ark. mapy 14 dz. nr 107, 108</t>
  </si>
  <si>
    <t>ul.Wichrowa  (Dąbrowskiego)</t>
  </si>
  <si>
    <t>28.04.2004r</t>
  </si>
  <si>
    <t>obr. Krzyżowniki, ark. mapy 24, dz. 5/7, 2/14, ark. mapy 25, dz. 1/5</t>
  </si>
  <si>
    <r>
      <t>obr. Krzyżowniki, ark. mapy 24, dz. 5/7, ark. mapy 22,</t>
    </r>
    <r>
      <rPr>
        <sz val="10"/>
        <rFont val="Calibri"/>
        <family val="2"/>
        <charset val="238"/>
      </rPr>
      <t xml:space="preserve"> dz. 23/13</t>
    </r>
  </si>
  <si>
    <t>ul. Chociszewskiego (kolektor sanitarny dla Marcelina)</t>
  </si>
  <si>
    <t>rura poliestrowa</t>
  </si>
  <si>
    <t>22.07.2005r.</t>
  </si>
  <si>
    <t>obr. Łazarz, ark. mapy 27, dz. 1/29, 2/1, ark. mapy 25, dz. 9/8, 1/5, ark. mapy 29, dz. 28, 26/15</t>
  </si>
  <si>
    <t>ul. Jarochowskiego (kolektor sanitarny dla Marcelina)</t>
  </si>
  <si>
    <t>obr. Łazarz, ark. mapy 29, dz. 26/15, 26/12</t>
  </si>
  <si>
    <t>ul. Jasna (kolektor sanitarny dla Marcelina)</t>
  </si>
  <si>
    <t>rura kamionkowa</t>
  </si>
  <si>
    <t>obr. Ławica, ark. mapy 10, dz. 4/46, 4/47, 4/37, 4/55, 4/83, 4/82, 4/69, 7/1</t>
  </si>
  <si>
    <t>ul. Bukowska (skrzyż. z ul. Polską i Bułgarską do III ramy)</t>
  </si>
  <si>
    <t>19.03.2001r. um. Partycypacyjna odbiór końcowy 11.08.2005</t>
  </si>
  <si>
    <t>obr. Ławica, ark. mapy 10, dz. 17, 2/4, 4/29, ark. mapy 09, dz. 6</t>
  </si>
  <si>
    <t>obr. Łazarz, ark. mapy 01, dz. 1, obr. Ławica, ark. mapy 10, dz. 17, 2/4, 4/29</t>
  </si>
  <si>
    <t>rury kamionkowe Keramo</t>
  </si>
  <si>
    <t>dr publiczna (ZDM)</t>
  </si>
  <si>
    <t>obręb Łazarz, ark. mapy 10, dz. 4/46, 4/42, 3/8, 3/1, 4/29</t>
  </si>
  <si>
    <t>ul. Prosta (skrz. z ul. Bukowską do skrz. z ul. Łubieńskiej</t>
  </si>
  <si>
    <t>dz. 3/526, 3/529 dr. wewnętrzna (ZDM)
dz. 3/531, 6 dr. publiczna (ZDM)</t>
  </si>
  <si>
    <t>obręb Ławica, ark. mapy 09, dz. nr 3/526, 3/529, 6, 3/531</t>
  </si>
  <si>
    <t>ul. Łubieńskiej (od zat. ul. Prostej do skrz. Z ul. Bułgarską)</t>
  </si>
  <si>
    <t>obręb Ławica, ark. mapy 09, dz. nr 3/531, 2/4, ark. mapy 10, dz. nr 4/33, 3/5, 4/35, 4/46</t>
  </si>
  <si>
    <t>ul.Piotrowska</t>
  </si>
  <si>
    <t xml:space="preserve">13.04.2006r. </t>
  </si>
  <si>
    <t>obręb Starołęka, ark. mapy 14, dz. nr 84, 86, 87, 88 i 124/1</t>
  </si>
  <si>
    <t xml:space="preserve">ul.Jagodowa </t>
  </si>
  <si>
    <t xml:space="preserve">26.11.2004r. </t>
  </si>
  <si>
    <t>obr. Kobylepole, ark. mapy 40, dz. 37, ark. mapy 39, dz.37</t>
  </si>
  <si>
    <t>ul.Wirska</t>
  </si>
  <si>
    <t xml:space="preserve">obręb Krzyżowniki ark. mapy 9, dz. nr 6/1, 6/2, 21 ark.mapy 12, dz nr 6/35, 6/53 </t>
  </si>
  <si>
    <t>ul. Międzyleska</t>
  </si>
  <si>
    <t>03.06.2008</t>
  </si>
  <si>
    <t>dz. 15/5, 14/3, 12/10, 12/8, 12/6, 11/1 dr publiczna (ZDM)
dz. 13/2 M.P.</t>
  </si>
  <si>
    <t>ul. Faszynowa</t>
  </si>
  <si>
    <t>21.06.1996</t>
  </si>
  <si>
    <t>obr. Starołęka, ark. 3, dz. 1, ark. 06, dz. 18</t>
  </si>
  <si>
    <t>ul. Bylicowa</t>
  </si>
  <si>
    <t>dz. 240/4 dr. publiczna (ZDM)
dz. 131/8, 130/2, 129/12, 129/5 prywatne</t>
  </si>
  <si>
    <t>obr. Umultowo, ark. mapy 09, dz. 240/4, 131/8, 130/2, 129/12, 129/5</t>
  </si>
  <si>
    <t>ul. Żywiecka</t>
  </si>
  <si>
    <t>08.03.2007r.</t>
  </si>
  <si>
    <t>obr. Starołęka, ark. mapy 23, dz. 186, 187, 190/1, 181/5, 191/2, 191/3</t>
  </si>
  <si>
    <t>Załacznik nr 2</t>
  </si>
  <si>
    <t>Sieci kanalizacyjne</t>
  </si>
  <si>
    <t>Przyłacza wodociągowe</t>
  </si>
  <si>
    <t>Umorzenie na VI 2019</t>
  </si>
  <si>
    <t>Podatek VAT</t>
  </si>
  <si>
    <t>Stan prawny</t>
  </si>
  <si>
    <t>ulica</t>
  </si>
  <si>
    <t>Lubowska/ Braniewska</t>
  </si>
  <si>
    <t xml:space="preserve">6.10.2000r. </t>
  </si>
  <si>
    <t>dz. 108/25 dr. publiczna (ZDM)
dz. 108/29 M.P.</t>
  </si>
  <si>
    <t>obr. Krzyżowniki, ark. 12, dz. 108/25, 108/29</t>
  </si>
  <si>
    <t>Załacznik nr 4</t>
  </si>
  <si>
    <t>Przyłacza kanalizacyjne</t>
  </si>
  <si>
    <t>Umorzenie VI 2019</t>
  </si>
  <si>
    <t>Stan prawny nieruchomości przylegających do posesji</t>
  </si>
  <si>
    <t>nr działki</t>
  </si>
  <si>
    <t>nr posesji</t>
  </si>
  <si>
    <t>Piotrowska</t>
  </si>
  <si>
    <t>obr. Starołęka, ark. mapy 14, działki 86, 88, 124/1</t>
  </si>
  <si>
    <t>50/2</t>
  </si>
  <si>
    <t>50/1</t>
  </si>
  <si>
    <t>10a</t>
  </si>
  <si>
    <t>114</t>
  </si>
  <si>
    <t>115</t>
  </si>
  <si>
    <t xml:space="preserve">12a </t>
  </si>
  <si>
    <t>44</t>
  </si>
  <si>
    <t>40/2</t>
  </si>
  <si>
    <t>16a</t>
  </si>
  <si>
    <t>40/1</t>
  </si>
  <si>
    <t>39</t>
  </si>
  <si>
    <t>59/3</t>
  </si>
  <si>
    <t xml:space="preserve">8a </t>
  </si>
  <si>
    <t>62/19</t>
  </si>
  <si>
    <t>120</t>
  </si>
  <si>
    <t>119</t>
  </si>
  <si>
    <t>139</t>
  </si>
  <si>
    <t>63/4</t>
  </si>
  <si>
    <t>7c</t>
  </si>
  <si>
    <t xml:space="preserve"> 62/23</t>
  </si>
  <si>
    <t>7a</t>
  </si>
  <si>
    <t xml:space="preserve"> 62/25</t>
  </si>
  <si>
    <t>7b</t>
  </si>
  <si>
    <t>5a</t>
  </si>
  <si>
    <t>5b</t>
  </si>
  <si>
    <t>7d</t>
  </si>
  <si>
    <t xml:space="preserve"> 62/17</t>
  </si>
  <si>
    <t xml:space="preserve">Szydłowiecka </t>
  </si>
  <si>
    <t>32</t>
  </si>
  <si>
    <t>62/10</t>
  </si>
  <si>
    <t>Iłżańska</t>
  </si>
  <si>
    <t xml:space="preserve">06.09.2006r. </t>
  </si>
  <si>
    <t>obr. Starołęka, ark. mapy 14, działki 83, 111, 84</t>
  </si>
  <si>
    <t>38a</t>
  </si>
  <si>
    <t>10/2</t>
  </si>
  <si>
    <t>8</t>
  </si>
  <si>
    <t>7</t>
  </si>
  <si>
    <t>6</t>
  </si>
  <si>
    <t>5</t>
  </si>
  <si>
    <t>4</t>
  </si>
  <si>
    <t>3/5</t>
  </si>
  <si>
    <t xml:space="preserve"> 42/3</t>
  </si>
  <si>
    <t xml:space="preserve"> 42/4</t>
  </si>
  <si>
    <t>44a</t>
  </si>
  <si>
    <t>Baranowska</t>
  </si>
  <si>
    <t xml:space="preserve"> 42/1</t>
  </si>
  <si>
    <t>Roślinna</t>
  </si>
  <si>
    <t xml:space="preserve">17.11.2005r. </t>
  </si>
  <si>
    <t>obr. Kobylepole, ark. mapy 39, działka 37</t>
  </si>
  <si>
    <t>Szczepankowo</t>
  </si>
  <si>
    <t>14/3</t>
  </si>
  <si>
    <t>41/3</t>
  </si>
  <si>
    <t>13/5</t>
  </si>
  <si>
    <t>1c</t>
  </si>
  <si>
    <t>1/2</t>
  </si>
  <si>
    <t>5/5</t>
  </si>
  <si>
    <t>6/1</t>
  </si>
  <si>
    <t>6/2</t>
  </si>
  <si>
    <t>6a</t>
  </si>
  <si>
    <t>9/1</t>
  </si>
  <si>
    <t>9/5</t>
  </si>
  <si>
    <t>9/4</t>
  </si>
  <si>
    <t xml:space="preserve">  10/5</t>
  </si>
  <si>
    <t xml:space="preserve"> 10/1</t>
  </si>
  <si>
    <t>13/3</t>
  </si>
  <si>
    <t xml:space="preserve"> 17/1</t>
  </si>
  <si>
    <t>17/2</t>
  </si>
  <si>
    <t xml:space="preserve"> 18/1</t>
  </si>
  <si>
    <t>18/2</t>
  </si>
  <si>
    <t>18a</t>
  </si>
  <si>
    <t>Jagodowa</t>
  </si>
  <si>
    <t>obr. Kobylepole, ark.mapy 40, działka 37</t>
  </si>
  <si>
    <t xml:space="preserve"> 7/1</t>
  </si>
  <si>
    <t>26a</t>
  </si>
  <si>
    <t xml:space="preserve"> 7/2</t>
  </si>
  <si>
    <t xml:space="preserve"> 8/2</t>
  </si>
  <si>
    <t>11/1</t>
  </si>
  <si>
    <t>12/9</t>
  </si>
  <si>
    <t xml:space="preserve"> 13/4</t>
  </si>
  <si>
    <t>Hrubieszowska</t>
  </si>
  <si>
    <t xml:space="preserve">15.11.2004r. </t>
  </si>
  <si>
    <t>obr. Starołęka, ark. mapy 19, dz. 109/1, 4/2, 3/2, ark. mapy 15, dz. 57</t>
  </si>
  <si>
    <t>55</t>
  </si>
  <si>
    <t>1a</t>
  </si>
  <si>
    <t>54</t>
  </si>
  <si>
    <t>1b</t>
  </si>
  <si>
    <t>53</t>
  </si>
  <si>
    <t>3/3</t>
  </si>
  <si>
    <t>8a i8</t>
  </si>
  <si>
    <t>13</t>
  </si>
  <si>
    <t>4/3</t>
  </si>
  <si>
    <t>4/4</t>
  </si>
  <si>
    <t>5/6</t>
  </si>
  <si>
    <t>17</t>
  </si>
  <si>
    <t>127</t>
  </si>
  <si>
    <t>128</t>
  </si>
  <si>
    <t>9a</t>
  </si>
  <si>
    <t>28/2</t>
  </si>
  <si>
    <t>9</t>
  </si>
  <si>
    <t>10</t>
  </si>
  <si>
    <t>11</t>
  </si>
  <si>
    <t>Jędrzejowska</t>
  </si>
  <si>
    <t>51</t>
  </si>
  <si>
    <t>Zamojska</t>
  </si>
  <si>
    <t>28/1</t>
  </si>
  <si>
    <t>obr. Starołęka, ark. mapy 19, dz. 110</t>
  </si>
  <si>
    <t>27/1</t>
  </si>
  <si>
    <t>30</t>
  </si>
  <si>
    <t>31</t>
  </si>
  <si>
    <t>9ai 9</t>
  </si>
  <si>
    <t>26</t>
  </si>
  <si>
    <t>25</t>
  </si>
  <si>
    <t>24</t>
  </si>
  <si>
    <t>33</t>
  </si>
  <si>
    <t>23</t>
  </si>
  <si>
    <t>34</t>
  </si>
  <si>
    <t>Minikowo</t>
  </si>
  <si>
    <t>35</t>
  </si>
  <si>
    <t>Opatowska</t>
  </si>
  <si>
    <t xml:space="preserve">15.04.2004r. </t>
  </si>
  <si>
    <t>dz. 69/2 M.P
dz. 73/3  SP,
dz. 124/1, 90, 91 dr. publiczna (ZDM)</t>
  </si>
  <si>
    <t>obr. Starołęka, ark. mapy 14, dz. 69/2, 124/1, 91, 90, 73/3</t>
  </si>
  <si>
    <t>4c</t>
  </si>
  <si>
    <t>6b</t>
  </si>
  <si>
    <t>4b</t>
  </si>
  <si>
    <t>4a</t>
  </si>
  <si>
    <t xml:space="preserve"> 55/1</t>
  </si>
  <si>
    <t>3a</t>
  </si>
  <si>
    <t>68/3</t>
  </si>
  <si>
    <t xml:space="preserve"> 68/5</t>
  </si>
  <si>
    <t xml:space="preserve"> 70/1</t>
  </si>
  <si>
    <t>2a</t>
  </si>
  <si>
    <t>66/2</t>
  </si>
  <si>
    <t>39a</t>
  </si>
  <si>
    <t>67/1</t>
  </si>
  <si>
    <t>dz. 87 i 62/6 dr. publiczna (ZDM)
dz. 148  M.P.</t>
  </si>
  <si>
    <t>obr. Starołeka, ark.mapy  14, dz. 87, 62/6, 148</t>
  </si>
  <si>
    <t>38/1</t>
  </si>
  <si>
    <t>143</t>
  </si>
  <si>
    <t>62/2</t>
  </si>
  <si>
    <t>62/3</t>
  </si>
  <si>
    <t>34/2</t>
  </si>
  <si>
    <t>34/1</t>
  </si>
  <si>
    <t>62/4</t>
  </si>
  <si>
    <t>62/5</t>
  </si>
  <si>
    <t>33/2</t>
  </si>
  <si>
    <t>62/7</t>
  </si>
  <si>
    <t>62/8</t>
  </si>
  <si>
    <t>62/9</t>
  </si>
  <si>
    <t>59/1</t>
  </si>
  <si>
    <t>58</t>
  </si>
  <si>
    <t>57</t>
  </si>
  <si>
    <t>56</t>
  </si>
  <si>
    <t>49/1</t>
  </si>
  <si>
    <t>48/2</t>
  </si>
  <si>
    <t>48/1</t>
  </si>
  <si>
    <t>15a</t>
  </si>
  <si>
    <t>116</t>
  </si>
  <si>
    <t>17a</t>
  </si>
  <si>
    <t>118</t>
  </si>
  <si>
    <t>117</t>
  </si>
  <si>
    <t>Łuczkowska          (od S4Ł)</t>
  </si>
  <si>
    <t xml:space="preserve">18.01.2005r. </t>
  </si>
  <si>
    <t>obr. Kobylepole, ark. mapy 27, dz. 70</t>
  </si>
  <si>
    <t>13-17</t>
  </si>
  <si>
    <t>40/3</t>
  </si>
  <si>
    <t>41</t>
  </si>
  <si>
    <t>42</t>
  </si>
  <si>
    <t>43</t>
  </si>
  <si>
    <t>19-23</t>
  </si>
  <si>
    <t>Ternicka</t>
  </si>
  <si>
    <t>obr. Kobylepole, ark. mapy 27, dz. 69</t>
  </si>
  <si>
    <t>19/3</t>
  </si>
  <si>
    <t>21</t>
  </si>
  <si>
    <t>18/3</t>
  </si>
  <si>
    <t>18/1</t>
  </si>
  <si>
    <t>9c</t>
  </si>
  <si>
    <t>15/2</t>
  </si>
  <si>
    <t>12</t>
  </si>
  <si>
    <t>20/2</t>
  </si>
  <si>
    <t>1/10</t>
  </si>
  <si>
    <t>16/2</t>
  </si>
  <si>
    <t>19/5</t>
  </si>
  <si>
    <t>22</t>
  </si>
  <si>
    <t>11a</t>
  </si>
  <si>
    <t xml:space="preserve"> 15/1</t>
  </si>
  <si>
    <t>14/1</t>
  </si>
  <si>
    <t>18-22</t>
  </si>
  <si>
    <t xml:space="preserve">9.03.2004r. </t>
  </si>
  <si>
    <t>obr. Naramowice, ark. mapy 01, dz. 33, 34, 95/1</t>
  </si>
  <si>
    <t>Jarowa</t>
  </si>
  <si>
    <t>199/63</t>
  </si>
  <si>
    <t xml:space="preserve">Jarowa </t>
  </si>
  <si>
    <t>95/2</t>
  </si>
  <si>
    <t>199/64</t>
  </si>
  <si>
    <t>199/65</t>
  </si>
  <si>
    <t>obr. Umultowo, ark. mapy 24, dz. 199/97, 394/77</t>
  </si>
  <si>
    <t>199/62</t>
  </si>
  <si>
    <t>199/60</t>
  </si>
  <si>
    <t>199/94</t>
  </si>
  <si>
    <t>33a</t>
  </si>
  <si>
    <t>394/52</t>
  </si>
  <si>
    <t>394/58</t>
  </si>
  <si>
    <t>Dolna</t>
  </si>
  <si>
    <t>394/39</t>
  </si>
  <si>
    <t>34a</t>
  </si>
  <si>
    <t>199/61</t>
  </si>
  <si>
    <t>199/49</t>
  </si>
  <si>
    <t>199/110</t>
  </si>
  <si>
    <t>29A</t>
  </si>
  <si>
    <t>199/104</t>
  </si>
  <si>
    <t>199/51</t>
  </si>
  <si>
    <t>199/58</t>
  </si>
  <si>
    <t>199/57</t>
  </si>
  <si>
    <t>199/53</t>
  </si>
  <si>
    <t>199/54</t>
  </si>
  <si>
    <t>199/56</t>
  </si>
  <si>
    <t>394/53</t>
  </si>
  <si>
    <t>394/54</t>
  </si>
  <si>
    <t>394/55</t>
  </si>
  <si>
    <t>394/31</t>
  </si>
  <si>
    <t>394/56</t>
  </si>
  <si>
    <t>Sierpowa</t>
  </si>
  <si>
    <t>24.06.2003r.</t>
  </si>
  <si>
    <t>obr. Kobylepole, ark. mapy 39, dz. 42, 41, 40</t>
  </si>
  <si>
    <t>50</t>
  </si>
  <si>
    <t xml:space="preserve">  36/1</t>
  </si>
  <si>
    <t xml:space="preserve"> 27/1</t>
  </si>
  <si>
    <t xml:space="preserve"> 28a</t>
  </si>
  <si>
    <t xml:space="preserve">  36/2</t>
  </si>
  <si>
    <t xml:space="preserve">  27/2</t>
  </si>
  <si>
    <t xml:space="preserve"> 36/3</t>
  </si>
  <si>
    <t>29a</t>
  </si>
  <si>
    <t>obr. Krzyżowniki, ark. mapy 12, dz. 106/9, 108/25</t>
  </si>
  <si>
    <t>401</t>
  </si>
  <si>
    <t>obr. Umultowo, ark. mapy 17, dz. 251/2, ark. mapy 25, dz. 393/18</t>
  </si>
  <si>
    <t>Granatowa</t>
  </si>
  <si>
    <t>192/138</t>
  </si>
  <si>
    <t>Kwarcowa</t>
  </si>
  <si>
    <t>192/113</t>
  </si>
  <si>
    <t>13, 13A</t>
  </si>
  <si>
    <t>192/131</t>
  </si>
  <si>
    <t>192/130</t>
  </si>
  <si>
    <t>192/129</t>
  </si>
  <si>
    <t>192/128</t>
  </si>
  <si>
    <t>192/114</t>
  </si>
  <si>
    <t>192/127</t>
  </si>
  <si>
    <t>192/126</t>
  </si>
  <si>
    <t>192/115</t>
  </si>
  <si>
    <t>192/116</t>
  </si>
  <si>
    <t>192/117</t>
  </si>
  <si>
    <t>192/118</t>
  </si>
  <si>
    <t>192/120</t>
  </si>
  <si>
    <t>Berylowa</t>
  </si>
  <si>
    <t>192/43</t>
  </si>
  <si>
    <t>obr. Umultowo, ark. mapy 17, dz. 192/63</t>
  </si>
  <si>
    <t>obr. Umultowo, ark. mapy 17, dz. 192/62</t>
  </si>
  <si>
    <t>192/50</t>
  </si>
  <si>
    <t>192/51</t>
  </si>
  <si>
    <t>192/52</t>
  </si>
  <si>
    <t>192/53</t>
  </si>
  <si>
    <t>192/37</t>
  </si>
  <si>
    <t>192/56</t>
  </si>
  <si>
    <t>192/38</t>
  </si>
  <si>
    <t>192/58</t>
  </si>
  <si>
    <t>192/60</t>
  </si>
  <si>
    <t>192/39</t>
  </si>
  <si>
    <t>192/40</t>
  </si>
  <si>
    <t xml:space="preserve"> 192/41</t>
  </si>
  <si>
    <t>192/61</t>
  </si>
  <si>
    <t>192/64</t>
  </si>
  <si>
    <t>192/67</t>
  </si>
  <si>
    <t>192/107</t>
  </si>
  <si>
    <t>192/108</t>
  </si>
  <si>
    <t>192/77</t>
  </si>
  <si>
    <t>192/79</t>
  </si>
  <si>
    <t>192/83</t>
  </si>
  <si>
    <t>577</t>
  </si>
  <si>
    <t>192/87</t>
  </si>
  <si>
    <t>192/69</t>
  </si>
  <si>
    <t>577 B</t>
  </si>
  <si>
    <t>192/73</t>
  </si>
  <si>
    <t>192/74</t>
  </si>
  <si>
    <t>192/75</t>
  </si>
  <si>
    <t>192/76</t>
  </si>
  <si>
    <t>192/35</t>
  </si>
  <si>
    <t>192/59</t>
  </si>
  <si>
    <t>Diamentowa</t>
  </si>
  <si>
    <t>obr. Umultowo, ark. mapy 18, dz. 250/3</t>
  </si>
  <si>
    <t>195/46</t>
  </si>
  <si>
    <t>195/47</t>
  </si>
  <si>
    <t>195/48</t>
  </si>
  <si>
    <t>195/45</t>
  </si>
  <si>
    <t>195/44</t>
  </si>
  <si>
    <t>195/43</t>
  </si>
  <si>
    <t>12.06.2012</t>
  </si>
  <si>
    <t>Sianowska</t>
  </si>
  <si>
    <t>83/2, 67</t>
  </si>
  <si>
    <t>obr. Krzyżowniki, ark. mapy 17, dz. 83/2 ark. mapy 18, dz. 67</t>
  </si>
  <si>
    <t>Sycowska</t>
  </si>
  <si>
    <t>obr. Junikowo, ark. mapy 8, dz. 33, ark. mapy 02, dz. 12/1, ark. mapy 11, dz. 20</t>
  </si>
  <si>
    <t xml:space="preserve"> 12/2</t>
  </si>
  <si>
    <t>12/2</t>
  </si>
  <si>
    <t xml:space="preserve"> 11/2</t>
  </si>
  <si>
    <t xml:space="preserve"> 11/1</t>
  </si>
  <si>
    <t xml:space="preserve"> 2/2</t>
  </si>
  <si>
    <t xml:space="preserve"> 2/1</t>
  </si>
  <si>
    <t>21/37</t>
  </si>
  <si>
    <t xml:space="preserve"> 21/15</t>
  </si>
  <si>
    <t xml:space="preserve"> 21/14</t>
  </si>
  <si>
    <t xml:space="preserve"> 21/13</t>
  </si>
  <si>
    <t xml:space="preserve"> 21/12</t>
  </si>
  <si>
    <t>15b</t>
  </si>
  <si>
    <t xml:space="preserve"> 21/27</t>
  </si>
  <si>
    <t xml:space="preserve"> 21/22</t>
  </si>
  <si>
    <t>17b</t>
  </si>
  <si>
    <t>21/21</t>
  </si>
  <si>
    <t>21/11</t>
  </si>
  <si>
    <t>21/33</t>
  </si>
  <si>
    <t>Wojnowicka</t>
  </si>
  <si>
    <t>obr. Junikowo, ark. mapy 11, dz. 24/25</t>
  </si>
  <si>
    <t>24/21</t>
  </si>
  <si>
    <t>24/22</t>
  </si>
  <si>
    <t xml:space="preserve"> 3/2</t>
  </si>
  <si>
    <t xml:space="preserve"> 5/4</t>
  </si>
  <si>
    <t xml:space="preserve"> 24/47</t>
  </si>
  <si>
    <t xml:space="preserve"> 24/49</t>
  </si>
  <si>
    <t xml:space="preserve"> 24/14</t>
  </si>
  <si>
    <t xml:space="preserve"> 24/15</t>
  </si>
  <si>
    <t>24/16</t>
  </si>
  <si>
    <t>24/26</t>
  </si>
  <si>
    <t>24/27</t>
  </si>
  <si>
    <t>Kowalewicka</t>
  </si>
  <si>
    <t>1</t>
  </si>
  <si>
    <t>obr. Junikowo, ark. mapy 9, dz. 17/2, 8/3, ark. mapy 8, dz. 36</t>
  </si>
  <si>
    <t xml:space="preserve"> 24/2</t>
  </si>
  <si>
    <t xml:space="preserve"> 23/5</t>
  </si>
  <si>
    <t xml:space="preserve"> 8/4</t>
  </si>
  <si>
    <t>20 a</t>
  </si>
  <si>
    <t>32/1</t>
  </si>
  <si>
    <t>19</t>
  </si>
  <si>
    <t xml:space="preserve"> 24/1</t>
  </si>
  <si>
    <t xml:space="preserve"> 23/3</t>
  </si>
  <si>
    <t>30a</t>
  </si>
  <si>
    <t>23/6</t>
  </si>
  <si>
    <t>32b</t>
  </si>
  <si>
    <t>32a</t>
  </si>
  <si>
    <t xml:space="preserve"> 9/1</t>
  </si>
  <si>
    <t xml:space="preserve"> 19/2</t>
  </si>
  <si>
    <t xml:space="preserve"> 19/1</t>
  </si>
  <si>
    <t>37B</t>
  </si>
  <si>
    <t>5/1</t>
  </si>
  <si>
    <t>38</t>
  </si>
  <si>
    <t>Fabianowo</t>
  </si>
  <si>
    <t>Cedzyńska</t>
  </si>
  <si>
    <t>obr. Junikowo, ark. mapy 08, dz. 37</t>
  </si>
  <si>
    <t>Pobielska</t>
  </si>
  <si>
    <t>20.10.2013r.</t>
  </si>
  <si>
    <t>dz. 22/1 prywatna,   
dz. 22/24, 35, 4/7 dr. publiczna (ZDM)</t>
  </si>
  <si>
    <t>obr. Junikowo, ark. mapy 8, dz. 35, 4/7 ark. mapy 11, dz. 22/24, 22/1</t>
  </si>
  <si>
    <t>4/8</t>
  </si>
  <si>
    <t xml:space="preserve"> 4/5</t>
  </si>
  <si>
    <t xml:space="preserve"> 22/1</t>
  </si>
  <si>
    <t xml:space="preserve"> 22/25</t>
  </si>
  <si>
    <t>Rubinowa</t>
  </si>
  <si>
    <t>obr. Umultowo, ark. mapy 17, dz. 515</t>
  </si>
  <si>
    <t>Szmaragdowa</t>
  </si>
  <si>
    <t>obr. Umultowo, ark. mapy 17, dz. 559</t>
  </si>
  <si>
    <t>Mrowińska</t>
  </si>
  <si>
    <t>obr. Krzyżowniki, ark. mapy 28, dz. 1/109, 1/128</t>
  </si>
  <si>
    <t xml:space="preserve"> 1/34</t>
  </si>
  <si>
    <t>1/31</t>
  </si>
  <si>
    <t xml:space="preserve"> 1/138</t>
  </si>
  <si>
    <t>1/146</t>
  </si>
  <si>
    <t xml:space="preserve"> 1/23</t>
  </si>
  <si>
    <t xml:space="preserve"> 1/22</t>
  </si>
  <si>
    <t>Opalowa</t>
  </si>
  <si>
    <t>obr. Umultowo, ark. mapy 17, dz. 539</t>
  </si>
  <si>
    <t xml:space="preserve"> 3/5</t>
  </si>
  <si>
    <t xml:space="preserve"> 8/10</t>
  </si>
  <si>
    <t>Ametystowa</t>
  </si>
  <si>
    <t>obr. Umultowo, ark. mapy 17, dz. 558</t>
  </si>
  <si>
    <t>Topazowa</t>
  </si>
  <si>
    <t>obr. Umultowo, ark. mapy 17, dz. 524</t>
  </si>
  <si>
    <t>Słonecznikowa</t>
  </si>
  <si>
    <t>obr. Umultowo, ark. mapy 08, dz. 90/55, 90/22, 90/27</t>
  </si>
  <si>
    <t>90/43</t>
  </si>
  <si>
    <t>Rumiankowa</t>
  </si>
  <si>
    <t xml:space="preserve"> 90/6</t>
  </si>
  <si>
    <t>76</t>
  </si>
  <si>
    <t xml:space="preserve"> 90/8</t>
  </si>
  <si>
    <t>72</t>
  </si>
  <si>
    <t xml:space="preserve"> 90/44</t>
  </si>
  <si>
    <t xml:space="preserve"> 90/10</t>
  </si>
  <si>
    <t>68</t>
  </si>
  <si>
    <t xml:space="preserve"> 90/11</t>
  </si>
  <si>
    <t>66</t>
  </si>
  <si>
    <t xml:space="preserve"> 90/45</t>
  </si>
  <si>
    <t xml:space="preserve"> 90/12</t>
  </si>
  <si>
    <t>64</t>
  </si>
  <si>
    <t xml:space="preserve"> 90/13</t>
  </si>
  <si>
    <t>62</t>
  </si>
  <si>
    <t xml:space="preserve"> 90/47</t>
  </si>
  <si>
    <t xml:space="preserve"> 90/14</t>
  </si>
  <si>
    <t>60</t>
  </si>
  <si>
    <t xml:space="preserve"> 90/15</t>
  </si>
  <si>
    <t xml:space="preserve"> 90/66</t>
  </si>
  <si>
    <t>52/56</t>
  </si>
  <si>
    <t xml:space="preserve"> 90/24</t>
  </si>
  <si>
    <t xml:space="preserve"> 90/20</t>
  </si>
  <si>
    <t xml:space="preserve"> 90/21</t>
  </si>
  <si>
    <t xml:space="preserve"> 90/25</t>
  </si>
  <si>
    <t xml:space="preserve"> 90/26</t>
  </si>
  <si>
    <t xml:space="preserve"> 90/68</t>
  </si>
  <si>
    <t>Urocza</t>
  </si>
  <si>
    <t>394/4</t>
  </si>
  <si>
    <t>394/81</t>
  </si>
  <si>
    <t>394/11</t>
  </si>
  <si>
    <t>394/79</t>
  </si>
  <si>
    <t>394/5</t>
  </si>
  <si>
    <t>394/13</t>
  </si>
  <si>
    <t>394/12</t>
  </si>
  <si>
    <t>394/6</t>
  </si>
  <si>
    <t>Łagodna</t>
  </si>
  <si>
    <t>obr. Umultowo, ark. mapy 24, dz. 394/72</t>
  </si>
  <si>
    <t>394/17</t>
  </si>
  <si>
    <t>394/15</t>
  </si>
  <si>
    <t>394/88</t>
  </si>
  <si>
    <t>394/16</t>
  </si>
  <si>
    <t>394/18</t>
  </si>
  <si>
    <t>394/23</t>
  </si>
  <si>
    <t>394/68</t>
  </si>
  <si>
    <t>394/75</t>
  </si>
  <si>
    <t>394/82</t>
  </si>
  <si>
    <t>2</t>
  </si>
  <si>
    <t>394/14</t>
  </si>
  <si>
    <t>Poręba</t>
  </si>
  <si>
    <t>obr. Umultowo, ark. mapy 24, dz. 199/76</t>
  </si>
  <si>
    <t>199/37</t>
  </si>
  <si>
    <t>199/108</t>
  </si>
  <si>
    <t>40a</t>
  </si>
  <si>
    <t>199/39</t>
  </si>
  <si>
    <t>199/102</t>
  </si>
  <si>
    <t>199/88</t>
  </si>
  <si>
    <t>199/103</t>
  </si>
  <si>
    <t>199/34</t>
  </si>
  <si>
    <t>199/42</t>
  </si>
  <si>
    <t>199/33</t>
  </si>
  <si>
    <t>199/41</t>
  </si>
  <si>
    <t>199/100</t>
  </si>
  <si>
    <t>obr. Umultowo, ark. mapy 24, dz. 199/78</t>
  </si>
  <si>
    <t>199/11</t>
  </si>
  <si>
    <t>199/12</t>
  </si>
  <si>
    <t>199/13</t>
  </si>
  <si>
    <t>199/24</t>
  </si>
  <si>
    <t>199/16</t>
  </si>
  <si>
    <t>199/17</t>
  </si>
  <si>
    <t>199/22</t>
  </si>
  <si>
    <t>199/20</t>
  </si>
  <si>
    <t>394/1</t>
  </si>
  <si>
    <t>199/83</t>
  </si>
  <si>
    <t>199/23</t>
  </si>
  <si>
    <t>199/21</t>
  </si>
  <si>
    <t>394/2</t>
  </si>
  <si>
    <t>394/24</t>
  </si>
  <si>
    <t>394/67</t>
  </si>
  <si>
    <t>394/25</t>
  </si>
  <si>
    <t>394/64</t>
  </si>
  <si>
    <t>394/26</t>
  </si>
  <si>
    <t>394/63</t>
  </si>
  <si>
    <t>394/27</t>
  </si>
  <si>
    <t>394/62</t>
  </si>
  <si>
    <t>394/28</t>
  </si>
  <si>
    <t>394/60</t>
  </si>
  <si>
    <t>394/29</t>
  </si>
  <si>
    <t>394/59</t>
  </si>
  <si>
    <t>394/30</t>
  </si>
  <si>
    <t>394/57</t>
  </si>
  <si>
    <t>obr. Umultowo, ark. mapy 24, dz. 394/76, 251/1</t>
  </si>
  <si>
    <t>182</t>
  </si>
  <si>
    <t>183/2</t>
  </si>
  <si>
    <t>183/1</t>
  </si>
  <si>
    <t>184/3</t>
  </si>
  <si>
    <t>394/21</t>
  </si>
  <si>
    <t>185/1</t>
  </si>
  <si>
    <t>19a</t>
  </si>
  <si>
    <t>185/2</t>
  </si>
  <si>
    <t>394/84</t>
  </si>
  <si>
    <t>20a</t>
  </si>
  <si>
    <t>394/85</t>
  </si>
  <si>
    <t>186/3</t>
  </si>
  <si>
    <t>186/2</t>
  </si>
  <si>
    <t>21a</t>
  </si>
  <si>
    <t>394/32</t>
  </si>
  <si>
    <t>187/8</t>
  </si>
  <si>
    <t>394/33</t>
  </si>
  <si>
    <t>394/34</t>
  </si>
  <si>
    <t>394/35</t>
  </si>
  <si>
    <t>394/36</t>
  </si>
  <si>
    <t>394/37</t>
  </si>
  <si>
    <t>Masztowa</t>
  </si>
  <si>
    <t>obr. Starołęka, ark. mapy 23, dz. 175, 181/3, 181/5</t>
  </si>
  <si>
    <t>19/56</t>
  </si>
  <si>
    <t>61</t>
  </si>
  <si>
    <t>Skoczowska</t>
  </si>
  <si>
    <t>63/1</t>
  </si>
  <si>
    <t xml:space="preserve">Skoczowska </t>
  </si>
  <si>
    <t>88/3</t>
  </si>
  <si>
    <t>66/1</t>
  </si>
  <si>
    <t>85</t>
  </si>
  <si>
    <t>116/4</t>
  </si>
  <si>
    <t>117/1</t>
  </si>
  <si>
    <t>117/2</t>
  </si>
  <si>
    <t>Dziedzicka</t>
  </si>
  <si>
    <t>113</t>
  </si>
  <si>
    <t>152</t>
  </si>
  <si>
    <t>153/2</t>
  </si>
  <si>
    <t>151/2</t>
  </si>
  <si>
    <t>154</t>
  </si>
  <si>
    <t>155</t>
  </si>
  <si>
    <t>150</t>
  </si>
  <si>
    <t>Międzyzdrojska</t>
  </si>
  <si>
    <t>obr. Krzyżowniki, ark. mapy 9, dz. 5/2, ark. mapy 11 dz. 12/2, ark. mapy 21 dz. 47</t>
  </si>
  <si>
    <t>1/1</t>
  </si>
  <si>
    <t>3</t>
  </si>
  <si>
    <t>21/2</t>
  </si>
  <si>
    <t>21/1</t>
  </si>
  <si>
    <t>14/2</t>
  </si>
  <si>
    <t>18</t>
  </si>
  <si>
    <t>20</t>
  </si>
  <si>
    <t>19/2</t>
  </si>
  <si>
    <t>16</t>
  </si>
  <si>
    <t>8/3</t>
  </si>
  <si>
    <t>14</t>
  </si>
  <si>
    <t>8/6</t>
  </si>
  <si>
    <t>9/11</t>
  </si>
  <si>
    <t>5/2</t>
  </si>
  <si>
    <t>22/1</t>
  </si>
  <si>
    <t>27</t>
  </si>
  <si>
    <t>Jaspisowa</t>
  </si>
  <si>
    <t>obr. Umultowo, ark. mapy 17, dz. 192/89</t>
  </si>
  <si>
    <t>192/90</t>
  </si>
  <si>
    <t>192/91</t>
  </si>
  <si>
    <t>192/93</t>
  </si>
  <si>
    <t>192/94</t>
  </si>
  <si>
    <t>192/95</t>
  </si>
  <si>
    <t>192/88</t>
  </si>
  <si>
    <t>192/86</t>
  </si>
  <si>
    <t>579</t>
  </si>
  <si>
    <t xml:space="preserve"> 8</t>
  </si>
  <si>
    <t>578</t>
  </si>
  <si>
    <t>192/109</t>
  </si>
  <si>
    <t>192/110</t>
  </si>
  <si>
    <t xml:space="preserve"> Berylowa </t>
  </si>
  <si>
    <t>192/44</t>
  </si>
  <si>
    <t>Umultowska</t>
  </si>
  <si>
    <t>obr. Umultowo, ark. mapy 8, dz. 240/5, ark. mapy 9 dz. 240/4</t>
  </si>
  <si>
    <t>131/6</t>
  </si>
  <si>
    <t>120A</t>
  </si>
  <si>
    <t>131/5</t>
  </si>
  <si>
    <t>120B</t>
  </si>
  <si>
    <t>131/3</t>
  </si>
  <si>
    <t>120C</t>
  </si>
  <si>
    <t>131/2</t>
  </si>
  <si>
    <t>120 E</t>
  </si>
  <si>
    <t>131/10</t>
  </si>
  <si>
    <t>122</t>
  </si>
  <si>
    <t>92/4</t>
  </si>
  <si>
    <t>123</t>
  </si>
  <si>
    <t xml:space="preserve"> 92/5</t>
  </si>
  <si>
    <t>119/15</t>
  </si>
  <si>
    <t>126B</t>
  </si>
  <si>
    <t xml:space="preserve"> 91/7</t>
  </si>
  <si>
    <t>119/17</t>
  </si>
  <si>
    <t>126A</t>
  </si>
  <si>
    <t>119/14</t>
  </si>
  <si>
    <t>126</t>
  </si>
  <si>
    <t>91/6</t>
  </si>
  <si>
    <t>125</t>
  </si>
  <si>
    <t>obr. Umultowo, ark. mapy 5, dz. 240/3, ark. mapy 8 dz. 90/28</t>
  </si>
  <si>
    <t>113/1</t>
  </si>
  <si>
    <t xml:space="preserve"> 90/58</t>
  </si>
  <si>
    <t>129</t>
  </si>
  <si>
    <t>90/34</t>
  </si>
  <si>
    <t>36</t>
  </si>
  <si>
    <t>90/33</t>
  </si>
  <si>
    <t>38AB</t>
  </si>
  <si>
    <t>90/32</t>
  </si>
  <si>
    <t>40AB</t>
  </si>
  <si>
    <t>112/1</t>
  </si>
  <si>
    <t>29</t>
  </si>
  <si>
    <t>118/1</t>
  </si>
  <si>
    <t>118/2</t>
  </si>
  <si>
    <t>Bylicowa</t>
  </si>
  <si>
    <t>obr. Umultowo, ark. 9, dz. 129/5</t>
  </si>
  <si>
    <t xml:space="preserve">Umultowska </t>
  </si>
  <si>
    <t>130/4</t>
  </si>
  <si>
    <t>124</t>
  </si>
  <si>
    <t>129/12</t>
  </si>
  <si>
    <t>15</t>
  </si>
  <si>
    <t>129/13</t>
  </si>
  <si>
    <t>129/11</t>
  </si>
  <si>
    <t>129/14</t>
  </si>
  <si>
    <t>129/21</t>
  </si>
  <si>
    <t xml:space="preserve"> 6/8</t>
  </si>
  <si>
    <t>129/9</t>
  </si>
  <si>
    <t>129/8</t>
  </si>
  <si>
    <t>129/17</t>
  </si>
  <si>
    <t>129/7</t>
  </si>
  <si>
    <t>Żywiecka</t>
  </si>
  <si>
    <t>obr. Starołęka, ark. mapy 23, dz. 190/1, 191/2, 191/3, 164/2</t>
  </si>
  <si>
    <t>1/3</t>
  </si>
  <si>
    <t xml:space="preserve"> 2</t>
  </si>
  <si>
    <t>138</t>
  </si>
  <si>
    <t>3/1</t>
  </si>
  <si>
    <t>4/1</t>
  </si>
  <si>
    <t>142</t>
  </si>
  <si>
    <t>145</t>
  </si>
  <si>
    <t>146</t>
  </si>
  <si>
    <t>149</t>
  </si>
  <si>
    <t>156</t>
  </si>
  <si>
    <t>159</t>
  </si>
  <si>
    <t>160</t>
  </si>
  <si>
    <t>163</t>
  </si>
  <si>
    <t>164/3</t>
  </si>
  <si>
    <t>167</t>
  </si>
  <si>
    <t xml:space="preserve">Radyńska </t>
  </si>
  <si>
    <t>obr. Junikowo, ark. mapy 11, dz. 17, 23/30</t>
  </si>
  <si>
    <t xml:space="preserve">PVC </t>
  </si>
  <si>
    <t>11/2</t>
  </si>
  <si>
    <t>23/42</t>
  </si>
  <si>
    <t>13/1</t>
  </si>
  <si>
    <t>23/21</t>
  </si>
  <si>
    <t>13/2</t>
  </si>
  <si>
    <t>23/22</t>
  </si>
  <si>
    <t>23/23</t>
  </si>
  <si>
    <t>23/24</t>
  </si>
  <si>
    <t>23/26</t>
  </si>
  <si>
    <t>23/28</t>
  </si>
  <si>
    <t>23/29</t>
  </si>
  <si>
    <t>Załącznik nr 5</t>
  </si>
  <si>
    <t xml:space="preserve">Obiekty </t>
  </si>
  <si>
    <t>l.p.</t>
  </si>
  <si>
    <t xml:space="preserve">Księga wieczysta </t>
  </si>
  <si>
    <t>Opis obiektu</t>
  </si>
  <si>
    <t>opis wyposażenia obiektu</t>
  </si>
  <si>
    <t>dokumentacja MI</t>
  </si>
  <si>
    <t>ul. Macewicza, działka nr geodezyjny 3/146 arkusz 4 obręb Strzeszyn</t>
  </si>
  <si>
    <t>PO1P/00221677/5</t>
  </si>
  <si>
    <t>przepompownia ścieków P1</t>
  </si>
  <si>
    <t>przepompownia scieków P1 o średnicy 1500 mm wyposażona w dwie pompy KSB</t>
  </si>
  <si>
    <t>146/14</t>
  </si>
  <si>
    <t>nie podano wartości obiektu, gdyż jego wartość jest wliczona do wartości pozycji 16 i 17 zestawienia sieci kanalizacyjnych</t>
  </si>
  <si>
    <t>ul. Kresowa</t>
  </si>
  <si>
    <t>ul. Cytrynowa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</si>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</sst>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;[Red]#,##0.00"/>
    <numFmt numFmtId="165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b/>
      <u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38">
    <xf numFmtId="0" fontId="0" fillId="0" borderId="0" xfId="0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" fontId="5" fillId="5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164" fontId="5" fillId="0" borderId="12" xfId="0" applyNumberFormat="1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3" fontId="9" fillId="5" borderId="17" xfId="1" applyFont="1" applyFill="1" applyBorder="1" applyAlignment="1">
      <alignment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3" fontId="9" fillId="5" borderId="21" xfId="1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 shrinkToFit="1"/>
    </xf>
    <xf numFmtId="4" fontId="5" fillId="0" borderId="21" xfId="0" applyNumberFormat="1" applyFont="1" applyFill="1" applyBorder="1" applyAlignment="1">
      <alignment vertical="center" wrapText="1"/>
    </xf>
    <xf numFmtId="4" fontId="9" fillId="0" borderId="21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43" fontId="5" fillId="5" borderId="17" xfId="1" applyFont="1" applyFill="1" applyBorder="1" applyAlignment="1">
      <alignment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64" fontId="9" fillId="0" borderId="2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right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wrapText="1"/>
    </xf>
    <xf numFmtId="0" fontId="6" fillId="0" borderId="21" xfId="0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4" fontId="5" fillId="5" borderId="21" xfId="0" applyNumberFormat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43" fontId="9" fillId="5" borderId="17" xfId="1" applyFont="1" applyFill="1" applyBorder="1" applyAlignment="1">
      <alignment horizontal="center" vertical="center" wrapText="1"/>
    </xf>
    <xf numFmtId="43" fontId="5" fillId="5" borderId="17" xfId="1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vertical="center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center" vertical="center" wrapText="1"/>
    </xf>
    <xf numFmtId="164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 shrinkToFit="1"/>
    </xf>
    <xf numFmtId="43" fontId="5" fillId="0" borderId="2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1" xfId="0" applyFont="1" applyFill="1" applyBorder="1"/>
    <xf numFmtId="0" fontId="0" fillId="0" borderId="0" xfId="0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" fontId="5" fillId="0" borderId="21" xfId="2" applyNumberFormat="1" applyFont="1" applyFill="1" applyBorder="1" applyAlignment="1">
      <alignment horizontal="center" vertical="center" wrapText="1"/>
    </xf>
    <xf numFmtId="164" fontId="5" fillId="0" borderId="21" xfId="3" applyNumberFormat="1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164" fontId="5" fillId="0" borderId="22" xfId="2" applyNumberFormat="1" applyFont="1" applyFill="1" applyBorder="1" applyAlignment="1">
      <alignment horizontal="center" vertical="center" wrapText="1"/>
    </xf>
    <xf numFmtId="4" fontId="5" fillId="0" borderId="22" xfId="2" applyNumberFormat="1" applyFont="1" applyFill="1" applyBorder="1" applyAlignment="1">
      <alignment horizontal="center" vertical="center" wrapText="1"/>
    </xf>
    <xf numFmtId="14" fontId="5" fillId="0" borderId="21" xfId="2" applyNumberFormat="1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164" fontId="5" fillId="0" borderId="21" xfId="1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 wrapText="1"/>
    </xf>
    <xf numFmtId="43" fontId="5" fillId="5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2" fontId="5" fillId="0" borderId="22" xfId="2" applyNumberFormat="1" applyFont="1" applyFill="1" applyBorder="1" applyAlignment="1">
      <alignment horizontal="left" vertical="center" wrapText="1"/>
    </xf>
    <xf numFmtId="164" fontId="5" fillId="0" borderId="22" xfId="2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11" fillId="0" borderId="0" xfId="0" applyFont="1"/>
    <xf numFmtId="0" fontId="9" fillId="0" borderId="0" xfId="0" applyFont="1"/>
    <xf numFmtId="0" fontId="8" fillId="0" borderId="21" xfId="5" applyFont="1" applyBorder="1" applyAlignment="1" applyProtection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/>
    </xf>
    <xf numFmtId="165" fontId="5" fillId="5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0" fontId="6" fillId="0" borderId="21" xfId="0" applyFont="1" applyBorder="1"/>
    <xf numFmtId="165" fontId="10" fillId="0" borderId="21" xfId="0" applyNumberFormat="1" applyFont="1" applyBorder="1"/>
    <xf numFmtId="0" fontId="5" fillId="0" borderId="21" xfId="0" applyFont="1" applyBorder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1" fontId="5" fillId="0" borderId="0" xfId="0" applyNumberFormat="1" applyFont="1" applyBorder="1"/>
    <xf numFmtId="0" fontId="5" fillId="5" borderId="0" xfId="0" applyFont="1" applyFill="1" applyBorder="1"/>
    <xf numFmtId="0" fontId="5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 wrapText="1"/>
    </xf>
    <xf numFmtId="0" fontId="5" fillId="0" borderId="10" xfId="0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right" wrapText="1"/>
    </xf>
    <xf numFmtId="1" fontId="5" fillId="0" borderId="12" xfId="0" applyNumberFormat="1" applyFont="1" applyFill="1" applyBorder="1" applyAlignment="1">
      <alignment horizontal="center"/>
    </xf>
    <xf numFmtId="165" fontId="9" fillId="5" borderId="12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49" fontId="5" fillId="6" borderId="17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165" fontId="5" fillId="6" borderId="17" xfId="0" applyNumberFormat="1" applyFont="1" applyFill="1" applyBorder="1" applyAlignment="1">
      <alignment horizontal="center"/>
    </xf>
    <xf numFmtId="1" fontId="5" fillId="6" borderId="17" xfId="0" applyNumberFormat="1" applyFont="1" applyFill="1" applyBorder="1" applyAlignment="1">
      <alignment horizontal="center"/>
    </xf>
    <xf numFmtId="165" fontId="9" fillId="5" borderId="17" xfId="0" applyNumberFormat="1" applyFont="1" applyFill="1" applyBorder="1" applyAlignment="1">
      <alignment horizontal="center"/>
    </xf>
    <xf numFmtId="165" fontId="5" fillId="0" borderId="17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wrapText="1"/>
    </xf>
    <xf numFmtId="0" fontId="5" fillId="6" borderId="0" xfId="0" applyFont="1" applyFill="1"/>
    <xf numFmtId="0" fontId="12" fillId="6" borderId="20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49" fontId="5" fillId="6" borderId="21" xfId="0" applyNumberFormat="1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165" fontId="5" fillId="6" borderId="21" xfId="0" applyNumberFormat="1" applyFont="1" applyFill="1" applyBorder="1" applyAlignment="1">
      <alignment horizontal="center"/>
    </xf>
    <xf numFmtId="1" fontId="5" fillId="6" borderId="21" xfId="0" applyNumberFormat="1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horizontal="center"/>
    </xf>
    <xf numFmtId="0" fontId="5" fillId="6" borderId="21" xfId="0" applyFont="1" applyFill="1" applyBorder="1" applyAlignment="1">
      <alignment wrapText="1"/>
    </xf>
    <xf numFmtId="0" fontId="15" fillId="6" borderId="21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65" fontId="9" fillId="5" borderId="7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wrapText="1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right" vertical="center" wrapText="1"/>
    </xf>
    <xf numFmtId="0" fontId="15" fillId="6" borderId="17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0" fontId="5" fillId="0" borderId="21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wrapText="1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Fill="1" applyBorder="1" applyAlignment="1">
      <alignment wrapText="1"/>
    </xf>
    <xf numFmtId="0" fontId="12" fillId="0" borderId="35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165" fontId="9" fillId="5" borderId="22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5" fontId="9" fillId="5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3" xfId="0" applyFont="1" applyFill="1" applyBorder="1"/>
    <xf numFmtId="0" fontId="5" fillId="0" borderId="38" xfId="0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/>
    </xf>
    <xf numFmtId="0" fontId="5" fillId="6" borderId="0" xfId="0" applyFont="1" applyFill="1" applyBorder="1"/>
    <xf numFmtId="0" fontId="5" fillId="6" borderId="21" xfId="0" applyNumberFormat="1" applyFont="1" applyFill="1" applyBorder="1" applyAlignment="1">
      <alignment horizontal="center"/>
    </xf>
    <xf numFmtId="0" fontId="5" fillId="6" borderId="7" xfId="0" applyNumberFormat="1" applyFont="1" applyFill="1" applyBorder="1" applyAlignment="1">
      <alignment horizontal="center"/>
    </xf>
    <xf numFmtId="43" fontId="5" fillId="0" borderId="12" xfId="1" applyFont="1" applyFill="1" applyBorder="1" applyAlignment="1">
      <alignment vertical="center"/>
    </xf>
    <xf numFmtId="0" fontId="5" fillId="6" borderId="16" xfId="0" applyFont="1" applyFill="1" applyBorder="1"/>
    <xf numFmtId="0" fontId="5" fillId="6" borderId="20" xfId="0" applyFont="1" applyFill="1" applyBorder="1"/>
    <xf numFmtId="0" fontId="5" fillId="6" borderId="6" xfId="0" applyFont="1" applyFill="1" applyBorder="1"/>
    <xf numFmtId="0" fontId="5" fillId="0" borderId="11" xfId="0" applyFont="1" applyFill="1" applyBorder="1"/>
    <xf numFmtId="43" fontId="15" fillId="0" borderId="12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43" fontId="18" fillId="5" borderId="12" xfId="0" applyNumberFormat="1" applyFont="1" applyFill="1" applyBorder="1" applyAlignment="1">
      <alignment horizontal="center"/>
    </xf>
    <xf numFmtId="0" fontId="5" fillId="0" borderId="39" xfId="0" applyFont="1" applyFill="1" applyBorder="1"/>
    <xf numFmtId="0" fontId="5" fillId="6" borderId="39" xfId="0" applyFont="1" applyFill="1" applyBorder="1"/>
    <xf numFmtId="0" fontId="5" fillId="6" borderId="21" xfId="0" applyFont="1" applyFill="1" applyBorder="1"/>
    <xf numFmtId="0" fontId="5" fillId="0" borderId="16" xfId="0" applyFont="1" applyBorder="1"/>
    <xf numFmtId="0" fontId="5" fillId="0" borderId="17" xfId="0" applyFont="1" applyBorder="1" applyAlignment="1">
      <alignment wrapText="1"/>
    </xf>
    <xf numFmtId="0" fontId="5" fillId="0" borderId="39" xfId="0" applyFont="1" applyBorder="1"/>
    <xf numFmtId="0" fontId="5" fillId="0" borderId="20" xfId="0" applyFont="1" applyBorder="1"/>
    <xf numFmtId="0" fontId="5" fillId="0" borderId="6" xfId="0" applyFont="1" applyBorder="1"/>
    <xf numFmtId="0" fontId="5" fillId="0" borderId="38" xfId="0" applyFont="1" applyFill="1" applyBorder="1"/>
    <xf numFmtId="43" fontId="12" fillId="0" borderId="12" xfId="0" applyNumberFormat="1" applyFont="1" applyFill="1" applyBorder="1" applyAlignment="1">
      <alignment horizontal="center"/>
    </xf>
    <xf numFmtId="49" fontId="15" fillId="0" borderId="12" xfId="0" applyNumberFormat="1" applyFont="1" applyFill="1" applyBorder="1" applyAlignment="1">
      <alignment horizontal="center"/>
    </xf>
    <xf numFmtId="165" fontId="15" fillId="0" borderId="12" xfId="0" applyNumberFormat="1" applyFont="1" applyFill="1" applyBorder="1" applyAlignment="1">
      <alignment horizontal="center" wrapText="1"/>
    </xf>
    <xf numFmtId="1" fontId="15" fillId="0" borderId="12" xfId="0" applyNumberFormat="1" applyFont="1" applyFill="1" applyBorder="1" applyAlignment="1">
      <alignment horizontal="center" wrapText="1"/>
    </xf>
    <xf numFmtId="165" fontId="18" fillId="5" borderId="12" xfId="0" applyNumberFormat="1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43" fontId="5" fillId="0" borderId="12" xfId="1" applyFont="1" applyFill="1" applyBorder="1" applyAlignment="1">
      <alignment horizontal="center"/>
    </xf>
    <xf numFmtId="1" fontId="5" fillId="0" borderId="12" xfId="1" applyNumberFormat="1" applyFont="1" applyFill="1" applyBorder="1" applyAlignment="1">
      <alignment horizontal="center"/>
    </xf>
    <xf numFmtId="43" fontId="9" fillId="5" borderId="12" xfId="1" applyFont="1" applyFill="1" applyBorder="1" applyAlignment="1">
      <alignment horizontal="center"/>
    </xf>
    <xf numFmtId="0" fontId="5" fillId="0" borderId="17" xfId="0" applyFont="1" applyBorder="1"/>
    <xf numFmtId="1" fontId="5" fillId="0" borderId="17" xfId="0" applyNumberFormat="1" applyFont="1" applyBorder="1"/>
    <xf numFmtId="0" fontId="9" fillId="5" borderId="17" xfId="0" applyFont="1" applyFill="1" applyBorder="1"/>
    <xf numFmtId="1" fontId="5" fillId="0" borderId="21" xfId="0" applyNumberFormat="1" applyFont="1" applyBorder="1"/>
    <xf numFmtId="0" fontId="9" fillId="5" borderId="21" xfId="0" applyFont="1" applyFill="1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1" fontId="5" fillId="0" borderId="22" xfId="0" applyNumberFormat="1" applyFont="1" applyBorder="1"/>
    <xf numFmtId="0" fontId="9" fillId="5" borderId="22" xfId="0" applyFont="1" applyFill="1" applyBorder="1"/>
    <xf numFmtId="0" fontId="5" fillId="0" borderId="22" xfId="0" applyFont="1" applyBorder="1" applyAlignment="1">
      <alignment horizontal="center" wrapText="1"/>
    </xf>
    <xf numFmtId="0" fontId="5" fillId="0" borderId="12" xfId="0" applyFont="1" applyFill="1" applyBorder="1"/>
    <xf numFmtId="0" fontId="5" fillId="0" borderId="22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65" fontId="5" fillId="0" borderId="12" xfId="0" applyNumberFormat="1" applyFont="1" applyBorder="1" applyAlignment="1"/>
    <xf numFmtId="0" fontId="5" fillId="6" borderId="12" xfId="2" applyFont="1" applyFill="1" applyBorder="1" applyAlignment="1">
      <alignment vertical="center"/>
    </xf>
    <xf numFmtId="0" fontId="5" fillId="6" borderId="12" xfId="0" applyFont="1" applyFill="1" applyBorder="1" applyAlignment="1">
      <alignment vertical="center" wrapText="1"/>
    </xf>
    <xf numFmtId="43" fontId="9" fillId="5" borderId="12" xfId="1" applyFont="1" applyFill="1" applyBorder="1" applyAlignment="1">
      <alignment vertical="center" wrapText="1"/>
    </xf>
    <xf numFmtId="4" fontId="5" fillId="6" borderId="12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5" fontId="12" fillId="0" borderId="19" xfId="0" applyNumberFormat="1" applyFont="1" applyBorder="1" applyAlignment="1">
      <alignment horizontal="center"/>
    </xf>
    <xf numFmtId="165" fontId="19" fillId="5" borderId="19" xfId="0" applyNumberFormat="1" applyFont="1" applyFill="1" applyBorder="1" applyAlignment="1">
      <alignment horizontal="center"/>
    </xf>
    <xf numFmtId="0" fontId="5" fillId="0" borderId="40" xfId="0" applyFont="1" applyBorder="1"/>
    <xf numFmtId="0" fontId="12" fillId="0" borderId="12" xfId="0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5" fillId="0" borderId="12" xfId="0" applyFont="1" applyBorder="1"/>
    <xf numFmtId="1" fontId="5" fillId="0" borderId="12" xfId="0" applyNumberFormat="1" applyFont="1" applyBorder="1"/>
    <xf numFmtId="165" fontId="5" fillId="5" borderId="12" xfId="0" applyNumberFormat="1" applyFont="1" applyFill="1" applyBorder="1"/>
    <xf numFmtId="165" fontId="10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left" vertical="center" wrapText="1"/>
    </xf>
    <xf numFmtId="1" fontId="5" fillId="0" borderId="0" xfId="0" applyNumberFormat="1" applyFont="1"/>
    <xf numFmtId="0" fontId="5" fillId="5" borderId="0" xfId="0" applyFont="1" applyFill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4" fontId="19" fillId="0" borderId="0" xfId="0" applyNumberFormat="1" applyFont="1" applyAlignment="1">
      <alignment horizontal="left" vertical="center"/>
    </xf>
    <xf numFmtId="49" fontId="5" fillId="0" borderId="0" xfId="0" applyNumberFormat="1" applyFont="1" applyBorder="1"/>
    <xf numFmtId="49" fontId="5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wrapText="1"/>
    </xf>
    <xf numFmtId="0" fontId="15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43" fontId="9" fillId="5" borderId="22" xfId="1" applyFont="1" applyFill="1" applyBorder="1" applyAlignment="1">
      <alignment vertical="center" wrapText="1"/>
    </xf>
    <xf numFmtId="43" fontId="9" fillId="5" borderId="19" xfId="1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43" fontId="9" fillId="5" borderId="17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4" fontId="6" fillId="5" borderId="10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43" fontId="9" fillId="5" borderId="22" xfId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5" fillId="0" borderId="21" xfId="2" applyFont="1" applyFill="1" applyBorder="1" applyAlignment="1">
      <alignment horizontal="center" vertical="center" wrapText="1"/>
    </xf>
    <xf numFmtId="4" fontId="5" fillId="0" borderId="21" xfId="2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3" xfId="0" applyNumberFormat="1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" fontId="12" fillId="6" borderId="21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5" borderId="5" xfId="4" applyFont="1" applyFill="1" applyBorder="1" applyAlignment="1">
      <alignment horizontal="left" vertical="center" wrapText="1"/>
    </xf>
    <xf numFmtId="0" fontId="5" fillId="5" borderId="19" xfId="4" applyFont="1" applyFill="1" applyBorder="1" applyAlignment="1">
      <alignment horizontal="left" vertical="center" wrapText="1"/>
    </xf>
    <xf numFmtId="0" fontId="5" fillId="5" borderId="10" xfId="4" applyFont="1" applyFill="1" applyBorder="1" applyAlignment="1">
      <alignment horizontal="left" vertical="center" wrapText="1"/>
    </xf>
    <xf numFmtId="0" fontId="5" fillId="6" borderId="3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5" borderId="34" xfId="4" applyFont="1" applyFill="1" applyBorder="1" applyAlignment="1">
      <alignment horizontal="left" vertical="center" wrapText="1"/>
    </xf>
    <xf numFmtId="0" fontId="5" fillId="6" borderId="36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" fontId="12" fillId="6" borderId="2" xfId="0" applyNumberFormat="1" applyFont="1" applyFill="1" applyBorder="1" applyAlignment="1">
      <alignment horizontal="center" vertical="center" wrapText="1"/>
    </xf>
    <xf numFmtId="4" fontId="12" fillId="6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0" xfId="0" applyFont="1"/>
  </cellXfs>
  <cellStyles count="6">
    <cellStyle name="Dobry" xfId="2" builtinId="26"/>
    <cellStyle name="Dziesiętny" xfId="1" builtinId="3"/>
    <cellStyle name="Hiperłącze" xfId="5" builtinId="8"/>
    <cellStyle name="Neutralny" xfId="4" builtinId="28"/>
    <cellStyle name="Normalny" xfId="0" builtinId="0"/>
    <cellStyle name="Zły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1"/>
  <sheetViews>
    <sheetView tabSelected="1" workbookViewId="0">
      <selection activeCell="T58" sqref="T58"/>
    </sheetView>
  </sheetViews>
  <sheetFormatPr defaultRowHeight="15" x14ac:dyDescent="0.25"/>
  <cols>
    <col min="1" max="1" width="4.5703125" customWidth="1"/>
    <col min="2" max="2" width="18.5703125" customWidth="1"/>
    <col min="3" max="4" width="8.140625" customWidth="1"/>
    <col min="5" max="6" width="8.42578125" customWidth="1"/>
    <col min="7" max="7" width="12.7109375" customWidth="1"/>
    <col min="8" max="8" width="13.42578125" customWidth="1"/>
    <col min="9" max="9" width="10.28515625" customWidth="1"/>
    <col min="10" max="10" width="12.85546875" style="52" customWidth="1"/>
    <col min="11" max="11" width="13.42578125" customWidth="1"/>
    <col min="12" max="12" width="10.42578125" customWidth="1"/>
    <col min="13" max="13" width="24.85546875" customWidth="1"/>
    <col min="14" max="14" width="25.28515625" customWidth="1"/>
  </cols>
  <sheetData>
    <row r="2" spans="1:14" x14ac:dyDescent="0.25">
      <c r="B2" s="51" t="s">
        <v>591</v>
      </c>
    </row>
    <row r="3" spans="1:14" x14ac:dyDescent="0.25">
      <c r="B3" s="51" t="s">
        <v>592</v>
      </c>
    </row>
    <row r="4" spans="1:14" s="6" customFormat="1" ht="14.25" customHeight="1" thickBot="1" x14ac:dyDescent="0.25">
      <c r="A4" s="1"/>
      <c r="B4" s="1"/>
      <c r="C4" s="2"/>
      <c r="D4" s="2"/>
      <c r="E4" s="2"/>
      <c r="F4" s="2"/>
      <c r="G4" s="2"/>
      <c r="H4" s="2"/>
      <c r="I4" s="2"/>
      <c r="J4" s="3"/>
      <c r="K4" s="4"/>
      <c r="L4" s="4"/>
      <c r="M4" s="5"/>
      <c r="N4" s="1"/>
    </row>
    <row r="5" spans="1:14" s="7" customFormat="1" ht="35.25" customHeight="1" x14ac:dyDescent="0.25">
      <c r="A5" s="375" t="s">
        <v>0</v>
      </c>
      <c r="B5" s="377" t="s">
        <v>1</v>
      </c>
      <c r="C5" s="355" t="s">
        <v>2</v>
      </c>
      <c r="D5" s="355" t="s">
        <v>3</v>
      </c>
      <c r="E5" s="355" t="s">
        <v>4</v>
      </c>
      <c r="F5" s="355" t="s">
        <v>5</v>
      </c>
      <c r="G5" s="365" t="s">
        <v>6</v>
      </c>
      <c r="H5" s="367" t="s">
        <v>7</v>
      </c>
      <c r="I5" s="369" t="s">
        <v>8</v>
      </c>
      <c r="J5" s="371" t="s">
        <v>9</v>
      </c>
      <c r="K5" s="373" t="s">
        <v>10</v>
      </c>
      <c r="L5" s="373" t="s">
        <v>11</v>
      </c>
      <c r="M5" s="355" t="s">
        <v>12</v>
      </c>
      <c r="N5" s="357" t="s">
        <v>13</v>
      </c>
    </row>
    <row r="6" spans="1:14" s="7" customFormat="1" ht="28.5" customHeight="1" thickBot="1" x14ac:dyDescent="0.3">
      <c r="A6" s="376"/>
      <c r="B6" s="356"/>
      <c r="C6" s="356"/>
      <c r="D6" s="356"/>
      <c r="E6" s="356"/>
      <c r="F6" s="356"/>
      <c r="G6" s="366"/>
      <c r="H6" s="368"/>
      <c r="I6" s="370"/>
      <c r="J6" s="372"/>
      <c r="K6" s="374"/>
      <c r="L6" s="374"/>
      <c r="M6" s="356"/>
      <c r="N6" s="358"/>
    </row>
    <row r="7" spans="1:14" s="17" customFormat="1" ht="13.5" thickBot="1" x14ac:dyDescent="0.25">
      <c r="A7" s="8"/>
      <c r="B7" s="9" t="s">
        <v>14</v>
      </c>
      <c r="C7" s="10" t="s">
        <v>15</v>
      </c>
      <c r="D7" s="9" t="s">
        <v>16</v>
      </c>
      <c r="E7" s="9" t="s">
        <v>14</v>
      </c>
      <c r="F7" s="11" t="s">
        <v>17</v>
      </c>
      <c r="G7" s="11" t="s">
        <v>18</v>
      </c>
      <c r="H7" s="12" t="s">
        <v>14</v>
      </c>
      <c r="I7" s="11" t="s">
        <v>17</v>
      </c>
      <c r="J7" s="13" t="s">
        <v>18</v>
      </c>
      <c r="K7" s="14" t="s">
        <v>18</v>
      </c>
      <c r="L7" s="14"/>
      <c r="M7" s="15"/>
      <c r="N7" s="16"/>
    </row>
    <row r="8" spans="1:14" s="6" customFormat="1" ht="25.5" x14ac:dyDescent="0.2">
      <c r="A8" s="18">
        <v>1</v>
      </c>
      <c r="B8" s="19" t="s">
        <v>19</v>
      </c>
      <c r="C8" s="20">
        <v>104.7</v>
      </c>
      <c r="D8" s="21">
        <v>180</v>
      </c>
      <c r="E8" s="21" t="s">
        <v>20</v>
      </c>
      <c r="F8" s="21">
        <v>2011</v>
      </c>
      <c r="G8" s="20">
        <v>52000.09</v>
      </c>
      <c r="H8" s="22" t="s">
        <v>21</v>
      </c>
      <c r="I8" s="21">
        <f t="shared" ref="I8:I27" si="0">F8</f>
        <v>2011</v>
      </c>
      <c r="J8" s="23">
        <v>7800</v>
      </c>
      <c r="K8" s="24">
        <f>G8-J8</f>
        <v>44200.09</v>
      </c>
      <c r="L8" s="24" t="s">
        <v>22</v>
      </c>
      <c r="M8" s="25" t="s">
        <v>23</v>
      </c>
      <c r="N8" s="26" t="s">
        <v>24</v>
      </c>
    </row>
    <row r="9" spans="1:14" s="6" customFormat="1" ht="25.5" x14ac:dyDescent="0.2">
      <c r="A9" s="27">
        <f t="shared" ref="A9:A18" si="1">A8+1</f>
        <v>2</v>
      </c>
      <c r="B9" s="28" t="s">
        <v>25</v>
      </c>
      <c r="C9" s="29">
        <v>93.53</v>
      </c>
      <c r="D9" s="30">
        <v>180</v>
      </c>
      <c r="E9" s="30" t="s">
        <v>20</v>
      </c>
      <c r="F9" s="30">
        <v>2011</v>
      </c>
      <c r="G9" s="29">
        <v>26921.45</v>
      </c>
      <c r="H9" s="30" t="s">
        <v>26</v>
      </c>
      <c r="I9" s="30">
        <f t="shared" si="0"/>
        <v>2011</v>
      </c>
      <c r="J9" s="31">
        <v>4038.4</v>
      </c>
      <c r="K9" s="32">
        <f>G9-J9</f>
        <v>22883.05</v>
      </c>
      <c r="L9" s="24" t="s">
        <v>22</v>
      </c>
      <c r="M9" s="33" t="s">
        <v>23</v>
      </c>
      <c r="N9" s="33" t="s">
        <v>27</v>
      </c>
    </row>
    <row r="10" spans="1:14" s="6" customFormat="1" ht="25.5" x14ac:dyDescent="0.2">
      <c r="A10" s="27">
        <f t="shared" si="1"/>
        <v>3</v>
      </c>
      <c r="B10" s="28" t="s">
        <v>28</v>
      </c>
      <c r="C10" s="29">
        <v>46.91</v>
      </c>
      <c r="D10" s="30">
        <v>160</v>
      </c>
      <c r="E10" s="30" t="s">
        <v>29</v>
      </c>
      <c r="F10" s="30">
        <v>2011</v>
      </c>
      <c r="G10" s="29">
        <v>20302.34</v>
      </c>
      <c r="H10" s="30" t="s">
        <v>30</v>
      </c>
      <c r="I10" s="30">
        <f t="shared" si="0"/>
        <v>2011</v>
      </c>
      <c r="J10" s="31">
        <v>3045.2</v>
      </c>
      <c r="K10" s="32">
        <f t="shared" ref="K10:K19" si="2">G10-J10</f>
        <v>17257.14</v>
      </c>
      <c r="L10" s="24" t="s">
        <v>22</v>
      </c>
      <c r="M10" s="26" t="s">
        <v>23</v>
      </c>
      <c r="N10" s="33" t="s">
        <v>31</v>
      </c>
    </row>
    <row r="11" spans="1:14" s="6" customFormat="1" ht="25.5" x14ac:dyDescent="0.2">
      <c r="A11" s="27">
        <f t="shared" si="1"/>
        <v>4</v>
      </c>
      <c r="B11" s="28" t="s">
        <v>32</v>
      </c>
      <c r="C11" s="29">
        <v>34.5</v>
      </c>
      <c r="D11" s="30">
        <v>180</v>
      </c>
      <c r="E11" s="30" t="s">
        <v>20</v>
      </c>
      <c r="F11" s="30">
        <v>2011</v>
      </c>
      <c r="G11" s="29">
        <v>12075</v>
      </c>
      <c r="H11" s="30" t="s">
        <v>33</v>
      </c>
      <c r="I11" s="30">
        <f t="shared" si="0"/>
        <v>2011</v>
      </c>
      <c r="J11" s="31">
        <v>1811.2</v>
      </c>
      <c r="K11" s="32">
        <f t="shared" si="2"/>
        <v>10263.799999999999</v>
      </c>
      <c r="L11" s="24" t="s">
        <v>22</v>
      </c>
      <c r="M11" s="33" t="s">
        <v>23</v>
      </c>
      <c r="N11" s="33" t="s">
        <v>34</v>
      </c>
    </row>
    <row r="12" spans="1:14" s="6" customFormat="1" ht="30.75" customHeight="1" x14ac:dyDescent="0.2">
      <c r="A12" s="27">
        <f t="shared" si="1"/>
        <v>5</v>
      </c>
      <c r="B12" s="28" t="s">
        <v>35</v>
      </c>
      <c r="C12" s="29">
        <v>102.66</v>
      </c>
      <c r="D12" s="30">
        <v>125</v>
      </c>
      <c r="E12" s="30" t="s">
        <v>20</v>
      </c>
      <c r="F12" s="30">
        <v>2011</v>
      </c>
      <c r="G12" s="29">
        <v>30804</v>
      </c>
      <c r="H12" s="30" t="s">
        <v>36</v>
      </c>
      <c r="I12" s="30">
        <f t="shared" si="0"/>
        <v>2011</v>
      </c>
      <c r="J12" s="31">
        <v>4620.8</v>
      </c>
      <c r="K12" s="32">
        <f t="shared" si="2"/>
        <v>26183.200000000001</v>
      </c>
      <c r="L12" s="24" t="s">
        <v>22</v>
      </c>
      <c r="M12" s="33" t="s">
        <v>37</v>
      </c>
      <c r="N12" s="33" t="s">
        <v>38</v>
      </c>
    </row>
    <row r="13" spans="1:14" s="6" customFormat="1" ht="25.5" x14ac:dyDescent="0.2">
      <c r="A13" s="27">
        <f t="shared" si="1"/>
        <v>6</v>
      </c>
      <c r="B13" s="28" t="s">
        <v>39</v>
      </c>
      <c r="C13" s="29">
        <v>125.95</v>
      </c>
      <c r="D13" s="30">
        <v>180</v>
      </c>
      <c r="E13" s="30" t="s">
        <v>20</v>
      </c>
      <c r="F13" s="30">
        <v>2011</v>
      </c>
      <c r="G13" s="29">
        <v>58157.99</v>
      </c>
      <c r="H13" s="30" t="s">
        <v>40</v>
      </c>
      <c r="I13" s="30">
        <f t="shared" si="0"/>
        <v>2011</v>
      </c>
      <c r="J13" s="31">
        <v>8723.6</v>
      </c>
      <c r="K13" s="32">
        <f t="shared" si="2"/>
        <v>49434.39</v>
      </c>
      <c r="L13" s="24" t="s">
        <v>22</v>
      </c>
      <c r="M13" s="33" t="s">
        <v>23</v>
      </c>
      <c r="N13" s="33" t="s">
        <v>41</v>
      </c>
    </row>
    <row r="14" spans="1:14" s="6" customFormat="1" ht="41.25" customHeight="1" x14ac:dyDescent="0.2">
      <c r="A14" s="27">
        <f t="shared" si="1"/>
        <v>7</v>
      </c>
      <c r="B14" s="28" t="s">
        <v>42</v>
      </c>
      <c r="C14" s="29">
        <v>238.02</v>
      </c>
      <c r="D14" s="30">
        <v>180</v>
      </c>
      <c r="E14" s="30" t="s">
        <v>20</v>
      </c>
      <c r="F14" s="30">
        <v>2011</v>
      </c>
      <c r="G14" s="29">
        <v>110329.26</v>
      </c>
      <c r="H14" s="30" t="s">
        <v>43</v>
      </c>
      <c r="I14" s="30">
        <f t="shared" si="0"/>
        <v>2011</v>
      </c>
      <c r="J14" s="31">
        <v>16549.2</v>
      </c>
      <c r="K14" s="32">
        <f t="shared" si="2"/>
        <v>93780.06</v>
      </c>
      <c r="L14" s="24" t="s">
        <v>22</v>
      </c>
      <c r="M14" s="33" t="s">
        <v>44</v>
      </c>
      <c r="N14" s="33" t="s">
        <v>45</v>
      </c>
    </row>
    <row r="15" spans="1:14" s="6" customFormat="1" ht="25.5" x14ac:dyDescent="0.2">
      <c r="A15" s="27">
        <f t="shared" si="1"/>
        <v>8</v>
      </c>
      <c r="B15" s="28" t="s">
        <v>46</v>
      </c>
      <c r="C15" s="29">
        <v>27.3</v>
      </c>
      <c r="D15" s="30">
        <v>125</v>
      </c>
      <c r="E15" s="30" t="s">
        <v>20</v>
      </c>
      <c r="F15" s="30">
        <v>2011</v>
      </c>
      <c r="G15" s="29">
        <v>12500</v>
      </c>
      <c r="H15" s="30" t="s">
        <v>47</v>
      </c>
      <c r="I15" s="30">
        <f t="shared" si="0"/>
        <v>2011</v>
      </c>
      <c r="J15" s="31">
        <v>1875.2</v>
      </c>
      <c r="K15" s="32">
        <f t="shared" si="2"/>
        <v>10624.8</v>
      </c>
      <c r="L15" s="24" t="s">
        <v>22</v>
      </c>
      <c r="M15" s="33" t="s">
        <v>23</v>
      </c>
      <c r="N15" s="33" t="s">
        <v>48</v>
      </c>
    </row>
    <row r="16" spans="1:14" s="6" customFormat="1" ht="40.5" customHeight="1" x14ac:dyDescent="0.2">
      <c r="A16" s="27">
        <f t="shared" si="1"/>
        <v>9</v>
      </c>
      <c r="B16" s="28" t="s">
        <v>49</v>
      </c>
      <c r="C16" s="29">
        <v>52.34</v>
      </c>
      <c r="D16" s="30">
        <v>110</v>
      </c>
      <c r="E16" s="30" t="s">
        <v>29</v>
      </c>
      <c r="F16" s="30">
        <v>2012</v>
      </c>
      <c r="G16" s="29">
        <v>20418</v>
      </c>
      <c r="H16" s="30" t="s">
        <v>50</v>
      </c>
      <c r="I16" s="30">
        <f t="shared" si="0"/>
        <v>2012</v>
      </c>
      <c r="J16" s="55">
        <v>3062.8</v>
      </c>
      <c r="K16" s="32">
        <f t="shared" si="2"/>
        <v>17355.2</v>
      </c>
      <c r="L16" s="24" t="s">
        <v>22</v>
      </c>
      <c r="M16" s="33" t="s">
        <v>51</v>
      </c>
      <c r="N16" s="33" t="s">
        <v>52</v>
      </c>
    </row>
    <row r="17" spans="1:14" s="6" customFormat="1" ht="47.25" customHeight="1" x14ac:dyDescent="0.2">
      <c r="A17" s="27">
        <f t="shared" si="1"/>
        <v>10</v>
      </c>
      <c r="B17" s="28" t="s">
        <v>53</v>
      </c>
      <c r="C17" s="29">
        <v>254.44</v>
      </c>
      <c r="D17" s="30">
        <v>180</v>
      </c>
      <c r="E17" s="30" t="s">
        <v>20</v>
      </c>
      <c r="F17" s="30">
        <v>2011</v>
      </c>
      <c r="G17" s="29">
        <v>93047.63</v>
      </c>
      <c r="H17" s="30" t="s">
        <v>54</v>
      </c>
      <c r="I17" s="30">
        <f t="shared" si="0"/>
        <v>2011</v>
      </c>
      <c r="J17" s="31">
        <v>13608.27</v>
      </c>
      <c r="K17" s="32">
        <f t="shared" si="2"/>
        <v>79439.360000000001</v>
      </c>
      <c r="L17" s="24" t="s">
        <v>22</v>
      </c>
      <c r="M17" s="33" t="s">
        <v>55</v>
      </c>
      <c r="N17" s="33" t="s">
        <v>56</v>
      </c>
    </row>
    <row r="18" spans="1:14" s="6" customFormat="1" ht="38.25" x14ac:dyDescent="0.2">
      <c r="A18" s="27">
        <f t="shared" si="1"/>
        <v>11</v>
      </c>
      <c r="B18" s="28" t="s">
        <v>57</v>
      </c>
      <c r="C18" s="29">
        <v>41.85</v>
      </c>
      <c r="D18" s="30">
        <v>160</v>
      </c>
      <c r="E18" s="30" t="s">
        <v>29</v>
      </c>
      <c r="F18" s="30">
        <v>2011</v>
      </c>
      <c r="G18" s="29">
        <v>12490</v>
      </c>
      <c r="H18" s="30" t="s">
        <v>58</v>
      </c>
      <c r="I18" s="30">
        <f t="shared" si="0"/>
        <v>2011</v>
      </c>
      <c r="J18" s="31">
        <v>1873.6</v>
      </c>
      <c r="K18" s="32">
        <f t="shared" si="2"/>
        <v>10616.4</v>
      </c>
      <c r="L18" s="24" t="s">
        <v>22</v>
      </c>
      <c r="M18" s="33" t="s">
        <v>23</v>
      </c>
      <c r="N18" s="33" t="s">
        <v>59</v>
      </c>
    </row>
    <row r="19" spans="1:14" s="6" customFormat="1" ht="34.5" customHeight="1" x14ac:dyDescent="0.2">
      <c r="A19" s="27">
        <v>12</v>
      </c>
      <c r="B19" s="28" t="s">
        <v>60</v>
      </c>
      <c r="C19" s="29">
        <v>444.65</v>
      </c>
      <c r="D19" s="30">
        <v>180</v>
      </c>
      <c r="E19" s="30" t="s">
        <v>20</v>
      </c>
      <c r="F19" s="30">
        <v>2011</v>
      </c>
      <c r="G19" s="29">
        <v>146450.65</v>
      </c>
      <c r="H19" s="30" t="s">
        <v>61</v>
      </c>
      <c r="I19" s="30">
        <f t="shared" si="0"/>
        <v>2011</v>
      </c>
      <c r="J19" s="31">
        <v>21967.599999999999</v>
      </c>
      <c r="K19" s="32">
        <f t="shared" si="2"/>
        <v>124483.04999999999</v>
      </c>
      <c r="L19" s="24" t="s">
        <v>22</v>
      </c>
      <c r="M19" s="33" t="s">
        <v>62</v>
      </c>
      <c r="N19" s="33" t="s">
        <v>63</v>
      </c>
    </row>
    <row r="20" spans="1:14" s="6" customFormat="1" ht="30.75" customHeight="1" x14ac:dyDescent="0.2">
      <c r="A20" s="27">
        <f t="shared" ref="A20:A83" si="3">A19+1</f>
        <v>13</v>
      </c>
      <c r="B20" s="28" t="s">
        <v>60</v>
      </c>
      <c r="C20" s="29">
        <v>176.15</v>
      </c>
      <c r="D20" s="30">
        <v>125</v>
      </c>
      <c r="E20" s="30" t="s">
        <v>20</v>
      </c>
      <c r="F20" s="30">
        <v>2011</v>
      </c>
      <c r="G20" s="29">
        <v>58017.05</v>
      </c>
      <c r="H20" s="30" t="s">
        <v>61</v>
      </c>
      <c r="I20" s="30">
        <f t="shared" si="0"/>
        <v>2011</v>
      </c>
      <c r="J20" s="31">
        <v>8702.4</v>
      </c>
      <c r="K20" s="32">
        <f>G20-J20</f>
        <v>49314.65</v>
      </c>
      <c r="L20" s="24" t="s">
        <v>22</v>
      </c>
      <c r="M20" s="33" t="s">
        <v>64</v>
      </c>
      <c r="N20" s="33" t="s">
        <v>65</v>
      </c>
    </row>
    <row r="21" spans="1:14" s="6" customFormat="1" ht="25.5" x14ac:dyDescent="0.2">
      <c r="A21" s="27">
        <f t="shared" si="3"/>
        <v>14</v>
      </c>
      <c r="B21" s="28" t="s">
        <v>66</v>
      </c>
      <c r="C21" s="29">
        <v>66.400000000000006</v>
      </c>
      <c r="D21" s="30">
        <v>125</v>
      </c>
      <c r="E21" s="30" t="s">
        <v>20</v>
      </c>
      <c r="F21" s="30">
        <v>2011</v>
      </c>
      <c r="G21" s="29">
        <v>32000</v>
      </c>
      <c r="H21" s="30" t="s">
        <v>67</v>
      </c>
      <c r="I21" s="30">
        <f t="shared" si="0"/>
        <v>2011</v>
      </c>
      <c r="J21" s="31">
        <v>4680</v>
      </c>
      <c r="K21" s="32">
        <f>G21-J21</f>
        <v>27320</v>
      </c>
      <c r="L21" s="24" t="s">
        <v>22</v>
      </c>
      <c r="M21" s="33" t="s">
        <v>64</v>
      </c>
      <c r="N21" s="33" t="s">
        <v>68</v>
      </c>
    </row>
    <row r="22" spans="1:14" s="6" customFormat="1" ht="38.25" x14ac:dyDescent="0.2">
      <c r="A22" s="27">
        <f t="shared" si="3"/>
        <v>15</v>
      </c>
      <c r="B22" s="28" t="s">
        <v>69</v>
      </c>
      <c r="C22" s="29">
        <v>74.36</v>
      </c>
      <c r="D22" s="30">
        <v>125</v>
      </c>
      <c r="E22" s="30" t="s">
        <v>20</v>
      </c>
      <c r="F22" s="30">
        <v>2010</v>
      </c>
      <c r="G22" s="29">
        <v>24314.6</v>
      </c>
      <c r="H22" s="30" t="s">
        <v>70</v>
      </c>
      <c r="I22" s="30">
        <f t="shared" si="0"/>
        <v>2010</v>
      </c>
      <c r="J22" s="31">
        <v>3647.2</v>
      </c>
      <c r="K22" s="32">
        <f t="shared" ref="K22:K85" si="4">G22-J22</f>
        <v>20667.399999999998</v>
      </c>
      <c r="L22" s="24" t="s">
        <v>22</v>
      </c>
      <c r="M22" s="33" t="s">
        <v>71</v>
      </c>
      <c r="N22" s="33" t="s">
        <v>72</v>
      </c>
    </row>
    <row r="23" spans="1:14" s="6" customFormat="1" ht="38.25" x14ac:dyDescent="0.2">
      <c r="A23" s="27">
        <f t="shared" si="3"/>
        <v>16</v>
      </c>
      <c r="B23" s="28" t="s">
        <v>73</v>
      </c>
      <c r="C23" s="29">
        <v>113</v>
      </c>
      <c r="D23" s="30">
        <v>180</v>
      </c>
      <c r="E23" s="30" t="s">
        <v>20</v>
      </c>
      <c r="F23" s="30">
        <v>2008</v>
      </c>
      <c r="G23" s="29">
        <v>54324.01</v>
      </c>
      <c r="H23" s="30" t="s">
        <v>74</v>
      </c>
      <c r="I23" s="30">
        <f t="shared" si="0"/>
        <v>2008</v>
      </c>
      <c r="J23" s="31">
        <v>8148.8</v>
      </c>
      <c r="K23" s="32">
        <f t="shared" si="4"/>
        <v>46175.21</v>
      </c>
      <c r="L23" s="24" t="s">
        <v>22</v>
      </c>
      <c r="M23" s="33" t="s">
        <v>75</v>
      </c>
      <c r="N23" s="33" t="s">
        <v>76</v>
      </c>
    </row>
    <row r="24" spans="1:14" s="6" customFormat="1" ht="25.5" x14ac:dyDescent="0.2">
      <c r="A24" s="27">
        <f t="shared" si="3"/>
        <v>17</v>
      </c>
      <c r="B24" s="28" t="s">
        <v>77</v>
      </c>
      <c r="C24" s="29">
        <v>32</v>
      </c>
      <c r="D24" s="30">
        <v>180</v>
      </c>
      <c r="E24" s="30" t="s">
        <v>20</v>
      </c>
      <c r="F24" s="30">
        <v>2013</v>
      </c>
      <c r="G24" s="29">
        <v>12684.58</v>
      </c>
      <c r="H24" s="30" t="s">
        <v>78</v>
      </c>
      <c r="I24" s="30">
        <f t="shared" si="0"/>
        <v>2013</v>
      </c>
      <c r="J24" s="31">
        <v>1855.23</v>
      </c>
      <c r="K24" s="32">
        <f t="shared" si="4"/>
        <v>10829.35</v>
      </c>
      <c r="L24" s="24" t="s">
        <v>22</v>
      </c>
      <c r="M24" s="33" t="s">
        <v>23</v>
      </c>
      <c r="N24" s="33" t="s">
        <v>79</v>
      </c>
    </row>
    <row r="25" spans="1:14" s="6" customFormat="1" ht="25.5" x14ac:dyDescent="0.2">
      <c r="A25" s="27">
        <f t="shared" si="3"/>
        <v>18</v>
      </c>
      <c r="B25" s="28" t="s">
        <v>80</v>
      </c>
      <c r="C25" s="29">
        <v>56.3</v>
      </c>
      <c r="D25" s="30">
        <v>180</v>
      </c>
      <c r="E25" s="30" t="s">
        <v>20</v>
      </c>
      <c r="F25" s="30">
        <v>2013</v>
      </c>
      <c r="G25" s="29">
        <v>22316.92</v>
      </c>
      <c r="H25" s="30" t="s">
        <v>81</v>
      </c>
      <c r="I25" s="30">
        <f t="shared" si="0"/>
        <v>2013</v>
      </c>
      <c r="J25" s="31">
        <v>3263.91</v>
      </c>
      <c r="K25" s="32">
        <f t="shared" si="4"/>
        <v>19053.009999999998</v>
      </c>
      <c r="L25" s="24" t="s">
        <v>22</v>
      </c>
      <c r="M25" s="33" t="s">
        <v>23</v>
      </c>
      <c r="N25" s="33" t="s">
        <v>82</v>
      </c>
    </row>
    <row r="26" spans="1:14" s="6" customFormat="1" ht="25.5" x14ac:dyDescent="0.2">
      <c r="A26" s="27">
        <f t="shared" si="3"/>
        <v>19</v>
      </c>
      <c r="B26" s="28" t="s">
        <v>83</v>
      </c>
      <c r="C26" s="29">
        <v>302.5</v>
      </c>
      <c r="D26" s="30">
        <v>180</v>
      </c>
      <c r="E26" s="30" t="s">
        <v>20</v>
      </c>
      <c r="F26" s="30">
        <v>2011</v>
      </c>
      <c r="G26" s="29">
        <v>126592.08</v>
      </c>
      <c r="H26" s="30" t="s">
        <v>84</v>
      </c>
      <c r="I26" s="30">
        <f t="shared" si="0"/>
        <v>2011</v>
      </c>
      <c r="J26" s="31">
        <v>18514.080000000002</v>
      </c>
      <c r="K26" s="32">
        <f t="shared" si="4"/>
        <v>108078</v>
      </c>
      <c r="L26" s="24" t="s">
        <v>22</v>
      </c>
      <c r="M26" s="33" t="s">
        <v>23</v>
      </c>
      <c r="N26" s="33" t="s">
        <v>85</v>
      </c>
    </row>
    <row r="27" spans="1:14" s="6" customFormat="1" ht="68.25" customHeight="1" x14ac:dyDescent="0.2">
      <c r="A27" s="27">
        <f t="shared" si="3"/>
        <v>20</v>
      </c>
      <c r="B27" s="28" t="s">
        <v>86</v>
      </c>
      <c r="C27" s="29">
        <v>1396.26</v>
      </c>
      <c r="D27" s="30">
        <v>180</v>
      </c>
      <c r="E27" s="30" t="s">
        <v>20</v>
      </c>
      <c r="F27" s="30">
        <v>2011</v>
      </c>
      <c r="G27" s="29">
        <v>584315.6</v>
      </c>
      <c r="H27" s="30" t="s">
        <v>84</v>
      </c>
      <c r="I27" s="30">
        <f t="shared" si="0"/>
        <v>2011</v>
      </c>
      <c r="J27" s="31">
        <v>85456.02</v>
      </c>
      <c r="K27" s="32">
        <f t="shared" si="4"/>
        <v>498859.57999999996</v>
      </c>
      <c r="L27" s="24" t="s">
        <v>22</v>
      </c>
      <c r="M27" s="33" t="s">
        <v>87</v>
      </c>
      <c r="N27" s="33" t="s">
        <v>88</v>
      </c>
    </row>
    <row r="28" spans="1:14" s="6" customFormat="1" ht="46.5" customHeight="1" x14ac:dyDescent="0.2">
      <c r="A28" s="27">
        <f t="shared" si="3"/>
        <v>21</v>
      </c>
      <c r="B28" s="28" t="s">
        <v>89</v>
      </c>
      <c r="C28" s="29">
        <v>231.35</v>
      </c>
      <c r="D28" s="30">
        <v>180</v>
      </c>
      <c r="E28" s="30" t="s">
        <v>20</v>
      </c>
      <c r="F28" s="30">
        <v>2012</v>
      </c>
      <c r="G28" s="29">
        <v>73978.03</v>
      </c>
      <c r="H28" s="30" t="s">
        <v>90</v>
      </c>
      <c r="I28" s="30">
        <v>2013</v>
      </c>
      <c r="J28" s="31">
        <v>10819.38</v>
      </c>
      <c r="K28" s="32">
        <f t="shared" si="4"/>
        <v>63158.65</v>
      </c>
      <c r="L28" s="24" t="s">
        <v>22</v>
      </c>
      <c r="M28" s="33" t="s">
        <v>91</v>
      </c>
      <c r="N28" s="33" t="s">
        <v>92</v>
      </c>
    </row>
    <row r="29" spans="1:14" s="6" customFormat="1" ht="57" customHeight="1" x14ac:dyDescent="0.2">
      <c r="A29" s="27">
        <f t="shared" si="3"/>
        <v>22</v>
      </c>
      <c r="B29" s="28" t="s">
        <v>93</v>
      </c>
      <c r="C29" s="30">
        <v>900.66</v>
      </c>
      <c r="D29" s="30">
        <v>180</v>
      </c>
      <c r="E29" s="30" t="s">
        <v>20</v>
      </c>
      <c r="F29" s="30">
        <v>2011</v>
      </c>
      <c r="G29" s="29">
        <v>299985</v>
      </c>
      <c r="H29" s="30" t="s">
        <v>61</v>
      </c>
      <c r="I29" s="30">
        <f t="shared" ref="I29:I35" si="5">F29</f>
        <v>2011</v>
      </c>
      <c r="J29" s="31">
        <v>43872.66</v>
      </c>
      <c r="K29" s="32">
        <f t="shared" si="4"/>
        <v>256112.34</v>
      </c>
      <c r="L29" s="24" t="s">
        <v>22</v>
      </c>
      <c r="M29" s="34" t="s">
        <v>94</v>
      </c>
      <c r="N29" s="33" t="s">
        <v>95</v>
      </c>
    </row>
    <row r="30" spans="1:14" s="6" customFormat="1" ht="58.5" customHeight="1" x14ac:dyDescent="0.2">
      <c r="A30" s="27">
        <f t="shared" si="3"/>
        <v>23</v>
      </c>
      <c r="B30" s="28" t="s">
        <v>96</v>
      </c>
      <c r="C30" s="30">
        <v>1393.05</v>
      </c>
      <c r="D30" s="30">
        <v>180</v>
      </c>
      <c r="E30" s="30" t="s">
        <v>20</v>
      </c>
      <c r="F30" s="30">
        <v>2011</v>
      </c>
      <c r="G30" s="29">
        <v>347712.05</v>
      </c>
      <c r="H30" s="30" t="s">
        <v>97</v>
      </c>
      <c r="I30" s="30">
        <f t="shared" si="5"/>
        <v>2011</v>
      </c>
      <c r="J30" s="31">
        <v>50852.88</v>
      </c>
      <c r="K30" s="32">
        <f t="shared" si="4"/>
        <v>296859.17</v>
      </c>
      <c r="L30" s="24" t="s">
        <v>22</v>
      </c>
      <c r="M30" s="34" t="s">
        <v>98</v>
      </c>
      <c r="N30" s="33" t="s">
        <v>99</v>
      </c>
    </row>
    <row r="31" spans="1:14" s="6" customFormat="1" ht="51" x14ac:dyDescent="0.2">
      <c r="A31" s="27">
        <f t="shared" si="3"/>
        <v>24</v>
      </c>
      <c r="B31" s="28" t="s">
        <v>100</v>
      </c>
      <c r="C31" s="30">
        <v>66.64</v>
      </c>
      <c r="D31" s="30">
        <v>125</v>
      </c>
      <c r="E31" s="30" t="s">
        <v>20</v>
      </c>
      <c r="F31" s="30">
        <v>2013</v>
      </c>
      <c r="G31" s="29">
        <v>27997.22</v>
      </c>
      <c r="H31" s="30" t="s">
        <v>101</v>
      </c>
      <c r="I31" s="30">
        <f t="shared" si="5"/>
        <v>2013</v>
      </c>
      <c r="J31" s="31">
        <v>4094.61</v>
      </c>
      <c r="K31" s="32">
        <f t="shared" si="4"/>
        <v>23902.61</v>
      </c>
      <c r="L31" s="24" t="s">
        <v>22</v>
      </c>
      <c r="M31" s="33" t="s">
        <v>102</v>
      </c>
      <c r="N31" s="33" t="s">
        <v>103</v>
      </c>
    </row>
    <row r="32" spans="1:14" s="6" customFormat="1" ht="57.75" customHeight="1" x14ac:dyDescent="0.2">
      <c r="A32" s="27">
        <f t="shared" si="3"/>
        <v>25</v>
      </c>
      <c r="B32" s="28" t="s">
        <v>104</v>
      </c>
      <c r="C32" s="30">
        <v>95.25</v>
      </c>
      <c r="D32" s="30">
        <v>180</v>
      </c>
      <c r="E32" s="30" t="s">
        <v>20</v>
      </c>
      <c r="F32" s="30">
        <v>2011</v>
      </c>
      <c r="G32" s="29">
        <v>38100</v>
      </c>
      <c r="H32" s="30" t="s">
        <v>105</v>
      </c>
      <c r="I32" s="30">
        <f t="shared" si="5"/>
        <v>2011</v>
      </c>
      <c r="J32" s="31">
        <v>5143.68</v>
      </c>
      <c r="K32" s="32">
        <f t="shared" si="4"/>
        <v>32956.32</v>
      </c>
      <c r="L32" s="24" t="s">
        <v>22</v>
      </c>
      <c r="M32" s="33" t="s">
        <v>106</v>
      </c>
      <c r="N32" s="33" t="s">
        <v>107</v>
      </c>
    </row>
    <row r="33" spans="1:14" s="6" customFormat="1" ht="33" customHeight="1" x14ac:dyDescent="0.2">
      <c r="A33" s="27">
        <f t="shared" si="3"/>
        <v>26</v>
      </c>
      <c r="B33" s="28" t="s">
        <v>108</v>
      </c>
      <c r="C33" s="30">
        <v>96.9</v>
      </c>
      <c r="D33" s="30">
        <v>160</v>
      </c>
      <c r="E33" s="30" t="s">
        <v>29</v>
      </c>
      <c r="F33" s="30">
        <v>2005</v>
      </c>
      <c r="G33" s="29">
        <v>43844.639999999999</v>
      </c>
      <c r="H33" s="30" t="s">
        <v>109</v>
      </c>
      <c r="I33" s="30">
        <f t="shared" si="5"/>
        <v>2005</v>
      </c>
      <c r="J33" s="31">
        <v>3123.98</v>
      </c>
      <c r="K33" s="32">
        <f t="shared" si="4"/>
        <v>40720.659999999996</v>
      </c>
      <c r="L33" s="24" t="s">
        <v>22</v>
      </c>
      <c r="M33" s="33" t="s">
        <v>110</v>
      </c>
      <c r="N33" s="33" t="s">
        <v>111</v>
      </c>
    </row>
    <row r="34" spans="1:14" s="6" customFormat="1" ht="43.5" customHeight="1" x14ac:dyDescent="0.2">
      <c r="A34" s="27">
        <f t="shared" si="3"/>
        <v>27</v>
      </c>
      <c r="B34" s="28" t="s">
        <v>112</v>
      </c>
      <c r="C34" s="30">
        <v>147.11000000000001</v>
      </c>
      <c r="D34" s="30">
        <v>125</v>
      </c>
      <c r="E34" s="30" t="s">
        <v>20</v>
      </c>
      <c r="F34" s="30">
        <v>2010</v>
      </c>
      <c r="G34" s="29">
        <v>60752.59</v>
      </c>
      <c r="H34" s="30" t="s">
        <v>113</v>
      </c>
      <c r="I34" s="30">
        <f t="shared" si="5"/>
        <v>2010</v>
      </c>
      <c r="J34" s="31">
        <v>4100.76</v>
      </c>
      <c r="K34" s="32">
        <f t="shared" si="4"/>
        <v>56651.829999999994</v>
      </c>
      <c r="L34" s="24" t="s">
        <v>22</v>
      </c>
      <c r="M34" s="33" t="s">
        <v>114</v>
      </c>
      <c r="N34" s="33" t="s">
        <v>115</v>
      </c>
    </row>
    <row r="35" spans="1:14" s="6" customFormat="1" ht="57" customHeight="1" x14ac:dyDescent="0.2">
      <c r="A35" s="27">
        <f t="shared" si="3"/>
        <v>28</v>
      </c>
      <c r="B35" s="28" t="s">
        <v>116</v>
      </c>
      <c r="C35" s="29">
        <v>294.99</v>
      </c>
      <c r="D35" s="30">
        <v>180</v>
      </c>
      <c r="E35" s="30" t="s">
        <v>20</v>
      </c>
      <c r="F35" s="30">
        <v>2010</v>
      </c>
      <c r="G35" s="29">
        <v>121823.17</v>
      </c>
      <c r="H35" s="30" t="s">
        <v>113</v>
      </c>
      <c r="I35" s="30">
        <f t="shared" si="5"/>
        <v>2010</v>
      </c>
      <c r="J35" s="31">
        <v>8223.1200000000008</v>
      </c>
      <c r="K35" s="32">
        <f t="shared" si="4"/>
        <v>113600.05</v>
      </c>
      <c r="L35" s="24" t="s">
        <v>22</v>
      </c>
      <c r="M35" s="33" t="s">
        <v>117</v>
      </c>
      <c r="N35" s="33" t="s">
        <v>118</v>
      </c>
    </row>
    <row r="36" spans="1:14" s="6" customFormat="1" ht="45" customHeight="1" x14ac:dyDescent="0.2">
      <c r="A36" s="27">
        <f t="shared" si="3"/>
        <v>29</v>
      </c>
      <c r="B36" s="28" t="s">
        <v>119</v>
      </c>
      <c r="C36" s="29">
        <v>62.6</v>
      </c>
      <c r="D36" s="30">
        <v>180</v>
      </c>
      <c r="E36" s="30" t="s">
        <v>20</v>
      </c>
      <c r="F36" s="30">
        <v>2010</v>
      </c>
      <c r="G36" s="29">
        <v>33000</v>
      </c>
      <c r="H36" s="30" t="s">
        <v>120</v>
      </c>
      <c r="I36" s="30">
        <v>2011</v>
      </c>
      <c r="J36" s="31">
        <v>2227.5</v>
      </c>
      <c r="K36" s="32">
        <f t="shared" si="4"/>
        <v>30772.5</v>
      </c>
      <c r="L36" s="24" t="s">
        <v>22</v>
      </c>
      <c r="M36" s="33" t="s">
        <v>121</v>
      </c>
      <c r="N36" s="33" t="s">
        <v>122</v>
      </c>
    </row>
    <row r="37" spans="1:14" s="6" customFormat="1" ht="33.75" customHeight="1" x14ac:dyDescent="0.2">
      <c r="A37" s="27">
        <f t="shared" si="3"/>
        <v>30</v>
      </c>
      <c r="B37" s="33" t="s">
        <v>123</v>
      </c>
      <c r="C37" s="29">
        <v>119.4</v>
      </c>
      <c r="D37" s="30">
        <v>125</v>
      </c>
      <c r="E37" s="30" t="s">
        <v>20</v>
      </c>
      <c r="F37" s="30">
        <v>2014</v>
      </c>
      <c r="G37" s="29">
        <v>52823.49</v>
      </c>
      <c r="H37" s="30" t="s">
        <v>124</v>
      </c>
      <c r="I37" s="30">
        <f t="shared" ref="I37:I100" si="6">F37</f>
        <v>2014</v>
      </c>
      <c r="J37" s="31">
        <v>3961.8</v>
      </c>
      <c r="K37" s="32">
        <f t="shared" si="4"/>
        <v>48861.689999999995</v>
      </c>
      <c r="L37" s="24" t="s">
        <v>22</v>
      </c>
      <c r="M37" s="33" t="s">
        <v>125</v>
      </c>
      <c r="N37" s="33" t="s">
        <v>126</v>
      </c>
    </row>
    <row r="38" spans="1:14" s="6" customFormat="1" ht="25.5" x14ac:dyDescent="0.2">
      <c r="A38" s="27">
        <f t="shared" si="3"/>
        <v>31</v>
      </c>
      <c r="B38" s="33" t="s">
        <v>127</v>
      </c>
      <c r="C38" s="29">
        <v>25.13</v>
      </c>
      <c r="D38" s="30">
        <v>180</v>
      </c>
      <c r="E38" s="30" t="s">
        <v>20</v>
      </c>
      <c r="F38" s="30">
        <v>2014</v>
      </c>
      <c r="G38" s="29">
        <v>29969.4</v>
      </c>
      <c r="H38" s="30" t="s">
        <v>128</v>
      </c>
      <c r="I38" s="30">
        <f t="shared" si="6"/>
        <v>2014</v>
      </c>
      <c r="J38" s="31">
        <v>3371.7</v>
      </c>
      <c r="K38" s="32">
        <f t="shared" si="4"/>
        <v>26597.7</v>
      </c>
      <c r="L38" s="24" t="s">
        <v>22</v>
      </c>
      <c r="M38" s="33" t="s">
        <v>23</v>
      </c>
      <c r="N38" s="33" t="s">
        <v>129</v>
      </c>
    </row>
    <row r="39" spans="1:14" s="6" customFormat="1" ht="38.25" x14ac:dyDescent="0.2">
      <c r="A39" s="27">
        <f t="shared" si="3"/>
        <v>32</v>
      </c>
      <c r="B39" s="33" t="s">
        <v>130</v>
      </c>
      <c r="C39" s="29">
        <v>189.9</v>
      </c>
      <c r="D39" s="30">
        <v>180</v>
      </c>
      <c r="E39" s="30" t="s">
        <v>20</v>
      </c>
      <c r="F39" s="30">
        <v>2015</v>
      </c>
      <c r="G39" s="29">
        <v>104762.79</v>
      </c>
      <c r="H39" s="30" t="s">
        <v>131</v>
      </c>
      <c r="I39" s="30">
        <f t="shared" si="6"/>
        <v>2015</v>
      </c>
      <c r="J39" s="31">
        <v>10607.22</v>
      </c>
      <c r="K39" s="32">
        <f t="shared" si="4"/>
        <v>94155.569999999992</v>
      </c>
      <c r="L39" s="24" t="s">
        <v>22</v>
      </c>
      <c r="M39" s="33" t="s">
        <v>23</v>
      </c>
      <c r="N39" s="33" t="s">
        <v>132</v>
      </c>
    </row>
    <row r="40" spans="1:14" s="6" customFormat="1" ht="25.5" x14ac:dyDescent="0.2">
      <c r="A40" s="27">
        <f t="shared" si="3"/>
        <v>33</v>
      </c>
      <c r="B40" s="33" t="s">
        <v>133</v>
      </c>
      <c r="C40" s="29">
        <v>68.75</v>
      </c>
      <c r="D40" s="30">
        <v>180</v>
      </c>
      <c r="E40" s="30" t="s">
        <v>20</v>
      </c>
      <c r="F40" s="30">
        <v>2013</v>
      </c>
      <c r="G40" s="29">
        <v>30420.35</v>
      </c>
      <c r="H40" s="30" t="s">
        <v>134</v>
      </c>
      <c r="I40" s="30">
        <f t="shared" si="6"/>
        <v>2013</v>
      </c>
      <c r="J40" s="31">
        <v>3422.4</v>
      </c>
      <c r="K40" s="32">
        <f t="shared" si="4"/>
        <v>26997.949999999997</v>
      </c>
      <c r="L40" s="24" t="s">
        <v>22</v>
      </c>
      <c r="M40" s="33" t="s">
        <v>23</v>
      </c>
      <c r="N40" s="33" t="s">
        <v>135</v>
      </c>
    </row>
    <row r="41" spans="1:14" s="6" customFormat="1" ht="31.5" customHeight="1" x14ac:dyDescent="0.2">
      <c r="A41" s="27">
        <f t="shared" si="3"/>
        <v>34</v>
      </c>
      <c r="B41" s="33" t="s">
        <v>136</v>
      </c>
      <c r="C41" s="29">
        <v>97.97</v>
      </c>
      <c r="D41" s="30">
        <v>125</v>
      </c>
      <c r="E41" s="30" t="s">
        <v>20</v>
      </c>
      <c r="F41" s="30">
        <v>2015</v>
      </c>
      <c r="G41" s="29">
        <v>44895</v>
      </c>
      <c r="H41" s="30" t="s">
        <v>137</v>
      </c>
      <c r="I41" s="30">
        <f t="shared" si="6"/>
        <v>2015</v>
      </c>
      <c r="J41" s="31">
        <v>3030.48</v>
      </c>
      <c r="K41" s="32">
        <f t="shared" si="4"/>
        <v>41864.519999999997</v>
      </c>
      <c r="L41" s="24" t="s">
        <v>22</v>
      </c>
      <c r="M41" s="34" t="s">
        <v>138</v>
      </c>
      <c r="N41" s="33" t="s">
        <v>139</v>
      </c>
    </row>
    <row r="42" spans="1:14" s="6" customFormat="1" ht="45.75" customHeight="1" x14ac:dyDescent="0.2">
      <c r="A42" s="27">
        <f t="shared" si="3"/>
        <v>35</v>
      </c>
      <c r="B42" s="33" t="s">
        <v>140</v>
      </c>
      <c r="C42" s="29">
        <v>46.35</v>
      </c>
      <c r="D42" s="30">
        <v>180</v>
      </c>
      <c r="E42" s="30" t="s">
        <v>20</v>
      </c>
      <c r="F42" s="30">
        <v>2014</v>
      </c>
      <c r="G42" s="29">
        <v>22497.75</v>
      </c>
      <c r="H42" s="30" t="s">
        <v>141</v>
      </c>
      <c r="I42" s="30">
        <f t="shared" si="6"/>
        <v>2014</v>
      </c>
      <c r="J42" s="31">
        <v>2531.1</v>
      </c>
      <c r="K42" s="32">
        <f t="shared" si="4"/>
        <v>19966.650000000001</v>
      </c>
      <c r="L42" s="24" t="s">
        <v>22</v>
      </c>
      <c r="M42" s="33" t="s">
        <v>142</v>
      </c>
      <c r="N42" s="33" t="s">
        <v>143</v>
      </c>
    </row>
    <row r="43" spans="1:14" s="6" customFormat="1" ht="25.5" x14ac:dyDescent="0.2">
      <c r="A43" s="27">
        <f t="shared" si="3"/>
        <v>36</v>
      </c>
      <c r="B43" s="33" t="s">
        <v>144</v>
      </c>
      <c r="C43" s="29">
        <v>104.4</v>
      </c>
      <c r="D43" s="30">
        <v>125</v>
      </c>
      <c r="E43" s="30" t="s">
        <v>20</v>
      </c>
      <c r="F43" s="30">
        <v>2013</v>
      </c>
      <c r="G43" s="29">
        <v>37420.339999999997</v>
      </c>
      <c r="H43" s="30" t="s">
        <v>145</v>
      </c>
      <c r="I43" s="30">
        <f t="shared" si="6"/>
        <v>2013</v>
      </c>
      <c r="J43" s="31">
        <v>2525.94</v>
      </c>
      <c r="K43" s="32">
        <f t="shared" si="4"/>
        <v>34894.399999999994</v>
      </c>
      <c r="L43" s="24" t="s">
        <v>22</v>
      </c>
      <c r="M43" s="33" t="s">
        <v>146</v>
      </c>
      <c r="N43" s="33" t="s">
        <v>147</v>
      </c>
    </row>
    <row r="44" spans="1:14" s="6" customFormat="1" ht="25.5" x14ac:dyDescent="0.2">
      <c r="A44" s="27">
        <f t="shared" si="3"/>
        <v>37</v>
      </c>
      <c r="B44" s="33" t="s">
        <v>148</v>
      </c>
      <c r="C44" s="29">
        <v>77.900000000000006</v>
      </c>
      <c r="D44" s="30">
        <v>180</v>
      </c>
      <c r="E44" s="30" t="s">
        <v>20</v>
      </c>
      <c r="F44" s="30">
        <v>2013</v>
      </c>
      <c r="G44" s="29">
        <v>40084.47</v>
      </c>
      <c r="H44" s="30" t="s">
        <v>149</v>
      </c>
      <c r="I44" s="30">
        <f t="shared" si="6"/>
        <v>2013</v>
      </c>
      <c r="J44" s="31">
        <v>4509.6000000000004</v>
      </c>
      <c r="K44" s="32">
        <f t="shared" si="4"/>
        <v>35574.870000000003</v>
      </c>
      <c r="L44" s="24" t="s">
        <v>22</v>
      </c>
      <c r="M44" s="33" t="s">
        <v>71</v>
      </c>
      <c r="N44" s="33" t="s">
        <v>150</v>
      </c>
    </row>
    <row r="45" spans="1:14" s="6" customFormat="1" ht="25.5" x14ac:dyDescent="0.2">
      <c r="A45" s="27">
        <f t="shared" si="3"/>
        <v>38</v>
      </c>
      <c r="B45" s="33" t="s">
        <v>151</v>
      </c>
      <c r="C45" s="29">
        <v>27</v>
      </c>
      <c r="D45" s="30">
        <v>180</v>
      </c>
      <c r="E45" s="30" t="s">
        <v>20</v>
      </c>
      <c r="F45" s="30">
        <v>2013</v>
      </c>
      <c r="G45" s="29">
        <v>8860.25</v>
      </c>
      <c r="H45" s="30" t="s">
        <v>152</v>
      </c>
      <c r="I45" s="30">
        <f t="shared" si="6"/>
        <v>2013</v>
      </c>
      <c r="J45" s="31">
        <v>996.9</v>
      </c>
      <c r="K45" s="32">
        <f t="shared" si="4"/>
        <v>7863.35</v>
      </c>
      <c r="L45" s="24" t="s">
        <v>22</v>
      </c>
      <c r="M45" s="33" t="s">
        <v>23</v>
      </c>
      <c r="N45" s="33" t="s">
        <v>153</v>
      </c>
    </row>
    <row r="46" spans="1:14" s="6" customFormat="1" ht="29.25" customHeight="1" x14ac:dyDescent="0.2">
      <c r="A46" s="27">
        <f t="shared" si="3"/>
        <v>39</v>
      </c>
      <c r="B46" s="33" t="s">
        <v>154</v>
      </c>
      <c r="C46" s="29">
        <v>164.5</v>
      </c>
      <c r="D46" s="30">
        <v>180</v>
      </c>
      <c r="E46" s="30" t="s">
        <v>20</v>
      </c>
      <c r="F46" s="30">
        <v>2013</v>
      </c>
      <c r="G46" s="29">
        <v>53981.86</v>
      </c>
      <c r="H46" s="30" t="s">
        <v>155</v>
      </c>
      <c r="I46" s="30">
        <f t="shared" si="6"/>
        <v>2013</v>
      </c>
      <c r="J46" s="23">
        <v>6072.9</v>
      </c>
      <c r="K46" s="32">
        <f t="shared" si="4"/>
        <v>47908.959999999999</v>
      </c>
      <c r="L46" s="24" t="s">
        <v>22</v>
      </c>
      <c r="M46" s="33" t="s">
        <v>23</v>
      </c>
      <c r="N46" s="33" t="s">
        <v>156</v>
      </c>
    </row>
    <row r="47" spans="1:14" s="6" customFormat="1" ht="33.75" customHeight="1" x14ac:dyDescent="0.2">
      <c r="A47" s="27">
        <f t="shared" si="3"/>
        <v>40</v>
      </c>
      <c r="B47" s="33" t="s">
        <v>157</v>
      </c>
      <c r="C47" s="29">
        <v>46.6</v>
      </c>
      <c r="D47" s="30">
        <v>63</v>
      </c>
      <c r="E47" s="30" t="s">
        <v>20</v>
      </c>
      <c r="F47" s="30">
        <v>2015</v>
      </c>
      <c r="G47" s="29">
        <v>35000</v>
      </c>
      <c r="H47" s="30" t="s">
        <v>158</v>
      </c>
      <c r="I47" s="30">
        <f t="shared" si="6"/>
        <v>2015</v>
      </c>
      <c r="J47" s="23">
        <v>4068.75</v>
      </c>
      <c r="K47" s="32">
        <f t="shared" si="4"/>
        <v>30931.25</v>
      </c>
      <c r="L47" s="24" t="s">
        <v>22</v>
      </c>
      <c r="M47" s="33" t="s">
        <v>593</v>
      </c>
      <c r="N47" s="33" t="s">
        <v>159</v>
      </c>
    </row>
    <row r="48" spans="1:14" s="6" customFormat="1" ht="25.5" x14ac:dyDescent="0.2">
      <c r="A48" s="27">
        <f t="shared" si="3"/>
        <v>41</v>
      </c>
      <c r="B48" s="33" t="s">
        <v>160</v>
      </c>
      <c r="C48" s="29">
        <v>16.05</v>
      </c>
      <c r="D48" s="30">
        <v>180</v>
      </c>
      <c r="E48" s="30" t="s">
        <v>20</v>
      </c>
      <c r="F48" s="30">
        <v>2015</v>
      </c>
      <c r="G48" s="29">
        <v>8265.75</v>
      </c>
      <c r="H48" s="29" t="s">
        <v>161</v>
      </c>
      <c r="I48" s="30">
        <f t="shared" si="6"/>
        <v>2015</v>
      </c>
      <c r="J48" s="23">
        <v>961</v>
      </c>
      <c r="K48" s="32">
        <f t="shared" si="4"/>
        <v>7304.75</v>
      </c>
      <c r="L48" s="24" t="s">
        <v>22</v>
      </c>
      <c r="M48" s="33" t="s">
        <v>162</v>
      </c>
      <c r="N48" s="35" t="s">
        <v>163</v>
      </c>
    </row>
    <row r="49" spans="1:14" s="6" customFormat="1" ht="25.5" x14ac:dyDescent="0.2">
      <c r="A49" s="27">
        <f t="shared" si="3"/>
        <v>42</v>
      </c>
      <c r="B49" s="33" t="s">
        <v>154</v>
      </c>
      <c r="C49" s="29">
        <v>28.88</v>
      </c>
      <c r="D49" s="30">
        <v>125</v>
      </c>
      <c r="E49" s="30" t="s">
        <v>20</v>
      </c>
      <c r="F49" s="30">
        <v>2015</v>
      </c>
      <c r="G49" s="29">
        <v>35056.33</v>
      </c>
      <c r="H49" s="29" t="s">
        <v>164</v>
      </c>
      <c r="I49" s="30">
        <f t="shared" si="6"/>
        <v>2015</v>
      </c>
      <c r="J49" s="23">
        <v>4075.26</v>
      </c>
      <c r="K49" s="32">
        <f t="shared" si="4"/>
        <v>30981.07</v>
      </c>
      <c r="L49" s="24" t="s">
        <v>22</v>
      </c>
      <c r="M49" s="33" t="s">
        <v>23</v>
      </c>
      <c r="N49" s="33" t="s">
        <v>165</v>
      </c>
    </row>
    <row r="50" spans="1:14" s="6" customFormat="1" ht="25.5" x14ac:dyDescent="0.2">
      <c r="A50" s="27">
        <f t="shared" si="3"/>
        <v>43</v>
      </c>
      <c r="B50" s="33" t="s">
        <v>166</v>
      </c>
      <c r="C50" s="29">
        <v>25.85</v>
      </c>
      <c r="D50" s="30">
        <v>160</v>
      </c>
      <c r="E50" s="30" t="s">
        <v>29</v>
      </c>
      <c r="F50" s="30">
        <v>2015</v>
      </c>
      <c r="G50" s="29">
        <v>17074.990000000002</v>
      </c>
      <c r="H50" s="29" t="s">
        <v>167</v>
      </c>
      <c r="I50" s="30">
        <f t="shared" si="6"/>
        <v>2015</v>
      </c>
      <c r="J50" s="23">
        <v>1984.93</v>
      </c>
      <c r="K50" s="32">
        <f t="shared" si="4"/>
        <v>15090.060000000001</v>
      </c>
      <c r="L50" s="24" t="s">
        <v>22</v>
      </c>
      <c r="M50" s="33" t="s">
        <v>23</v>
      </c>
      <c r="N50" s="33" t="s">
        <v>168</v>
      </c>
    </row>
    <row r="51" spans="1:14" s="6" customFormat="1" ht="40.5" customHeight="1" x14ac:dyDescent="0.2">
      <c r="A51" s="27">
        <f t="shared" si="3"/>
        <v>44</v>
      </c>
      <c r="B51" s="33" t="s">
        <v>169</v>
      </c>
      <c r="C51" s="29">
        <v>193.24</v>
      </c>
      <c r="D51" s="30">
        <v>180</v>
      </c>
      <c r="E51" s="30" t="s">
        <v>20</v>
      </c>
      <c r="F51" s="30">
        <v>2012</v>
      </c>
      <c r="G51" s="29">
        <v>60000</v>
      </c>
      <c r="H51" s="29" t="s">
        <v>170</v>
      </c>
      <c r="I51" s="30">
        <f t="shared" si="6"/>
        <v>2012</v>
      </c>
      <c r="J51" s="23">
        <v>6750</v>
      </c>
      <c r="K51" s="32">
        <f t="shared" si="4"/>
        <v>53250</v>
      </c>
      <c r="L51" s="24" t="s">
        <v>22</v>
      </c>
      <c r="M51" s="33" t="s">
        <v>23</v>
      </c>
      <c r="N51" s="33" t="s">
        <v>171</v>
      </c>
    </row>
    <row r="52" spans="1:14" s="6" customFormat="1" ht="25.5" x14ac:dyDescent="0.2">
      <c r="A52" s="27">
        <f t="shared" si="3"/>
        <v>45</v>
      </c>
      <c r="B52" s="33" t="s">
        <v>172</v>
      </c>
      <c r="C52" s="29">
        <v>83.95</v>
      </c>
      <c r="D52" s="30">
        <v>125</v>
      </c>
      <c r="E52" s="30" t="s">
        <v>20</v>
      </c>
      <c r="F52" s="30">
        <v>2012</v>
      </c>
      <c r="G52" s="29">
        <v>31082.58</v>
      </c>
      <c r="H52" s="29" t="s">
        <v>173</v>
      </c>
      <c r="I52" s="30">
        <f t="shared" si="6"/>
        <v>2012</v>
      </c>
      <c r="J52" s="23">
        <v>3496.8</v>
      </c>
      <c r="K52" s="32">
        <f t="shared" si="4"/>
        <v>27585.780000000002</v>
      </c>
      <c r="L52" s="24" t="s">
        <v>22</v>
      </c>
      <c r="M52" s="34" t="s">
        <v>174</v>
      </c>
      <c r="N52" s="33" t="s">
        <v>175</v>
      </c>
    </row>
    <row r="53" spans="1:14" s="6" customFormat="1" ht="59.25" customHeight="1" x14ac:dyDescent="0.2">
      <c r="A53" s="27">
        <f t="shared" si="3"/>
        <v>46</v>
      </c>
      <c r="B53" s="33" t="s">
        <v>176</v>
      </c>
      <c r="C53" s="29">
        <v>69.75</v>
      </c>
      <c r="D53" s="30">
        <v>180</v>
      </c>
      <c r="E53" s="30" t="s">
        <v>20</v>
      </c>
      <c r="F53" s="30">
        <v>2014</v>
      </c>
      <c r="G53" s="29">
        <v>45708.959999999999</v>
      </c>
      <c r="H53" s="30" t="s">
        <v>177</v>
      </c>
      <c r="I53" s="30">
        <f t="shared" si="6"/>
        <v>2014</v>
      </c>
      <c r="J53" s="23">
        <v>5142.3</v>
      </c>
      <c r="K53" s="32">
        <f t="shared" si="4"/>
        <v>40566.659999999996</v>
      </c>
      <c r="L53" s="24" t="s">
        <v>22</v>
      </c>
      <c r="M53" s="36" t="s">
        <v>178</v>
      </c>
      <c r="N53" s="33" t="s">
        <v>179</v>
      </c>
    </row>
    <row r="54" spans="1:14" s="6" customFormat="1" ht="25.5" x14ac:dyDescent="0.2">
      <c r="A54" s="27">
        <f t="shared" si="3"/>
        <v>47</v>
      </c>
      <c r="B54" s="33" t="s">
        <v>180</v>
      </c>
      <c r="C54" s="29">
        <v>201.6</v>
      </c>
      <c r="D54" s="30">
        <v>180</v>
      </c>
      <c r="E54" s="30" t="s">
        <v>20</v>
      </c>
      <c r="F54" s="30">
        <v>2015</v>
      </c>
      <c r="G54" s="29">
        <v>79285</v>
      </c>
      <c r="H54" s="30" t="s">
        <v>181</v>
      </c>
      <c r="I54" s="30">
        <f t="shared" si="6"/>
        <v>2015</v>
      </c>
      <c r="J54" s="23">
        <v>8919.6</v>
      </c>
      <c r="K54" s="32">
        <f t="shared" si="4"/>
        <v>70365.399999999994</v>
      </c>
      <c r="L54" s="24" t="s">
        <v>22</v>
      </c>
      <c r="M54" s="36" t="s">
        <v>23</v>
      </c>
      <c r="N54" s="33" t="s">
        <v>182</v>
      </c>
    </row>
    <row r="55" spans="1:14" s="6" customFormat="1" ht="48" customHeight="1" x14ac:dyDescent="0.2">
      <c r="A55" s="27">
        <f t="shared" si="3"/>
        <v>48</v>
      </c>
      <c r="B55" s="33" t="s">
        <v>183</v>
      </c>
      <c r="C55" s="29">
        <v>157.19999999999999</v>
      </c>
      <c r="D55" s="30">
        <v>180</v>
      </c>
      <c r="E55" s="30" t="s">
        <v>20</v>
      </c>
      <c r="F55" s="30">
        <v>2015</v>
      </c>
      <c r="G55" s="29">
        <v>126672.16</v>
      </c>
      <c r="H55" s="30" t="s">
        <v>184</v>
      </c>
      <c r="I55" s="30">
        <f t="shared" si="6"/>
        <v>2015</v>
      </c>
      <c r="J55" s="23">
        <v>9500.4</v>
      </c>
      <c r="K55" s="32">
        <f t="shared" si="4"/>
        <v>117171.76000000001</v>
      </c>
      <c r="L55" s="24" t="s">
        <v>22</v>
      </c>
      <c r="M55" s="36" t="s">
        <v>185</v>
      </c>
      <c r="N55" s="33" t="s">
        <v>186</v>
      </c>
    </row>
    <row r="56" spans="1:14" s="6" customFormat="1" ht="36.75" customHeight="1" x14ac:dyDescent="0.2">
      <c r="A56" s="27">
        <f t="shared" si="3"/>
        <v>49</v>
      </c>
      <c r="B56" s="33" t="s">
        <v>187</v>
      </c>
      <c r="C56" s="29">
        <v>170.95</v>
      </c>
      <c r="D56" s="30">
        <v>315</v>
      </c>
      <c r="E56" s="30" t="s">
        <v>20</v>
      </c>
      <c r="F56" s="30">
        <v>2015</v>
      </c>
      <c r="G56" s="29">
        <v>137754.93</v>
      </c>
      <c r="H56" s="30" t="s">
        <v>184</v>
      </c>
      <c r="I56" s="30">
        <f t="shared" si="6"/>
        <v>2015</v>
      </c>
      <c r="J56" s="23">
        <v>10331.6</v>
      </c>
      <c r="K56" s="32">
        <f t="shared" si="4"/>
        <v>127423.32999999999</v>
      </c>
      <c r="L56" s="24" t="s">
        <v>22</v>
      </c>
      <c r="M56" s="36" t="s">
        <v>188</v>
      </c>
      <c r="N56" s="33" t="s">
        <v>189</v>
      </c>
    </row>
    <row r="57" spans="1:14" s="6" customFormat="1" ht="25.5" x14ac:dyDescent="0.2">
      <c r="A57" s="27">
        <f t="shared" si="3"/>
        <v>50</v>
      </c>
      <c r="B57" s="33" t="s">
        <v>190</v>
      </c>
      <c r="C57" s="29">
        <v>230</v>
      </c>
      <c r="D57" s="30">
        <v>125</v>
      </c>
      <c r="E57" s="30" t="s">
        <v>20</v>
      </c>
      <c r="F57" s="30">
        <v>2013</v>
      </c>
      <c r="G57" s="29">
        <v>77888.33</v>
      </c>
      <c r="H57" s="30" t="s">
        <v>191</v>
      </c>
      <c r="I57" s="30">
        <f t="shared" si="6"/>
        <v>2013</v>
      </c>
      <c r="J57" s="23">
        <v>5257.44</v>
      </c>
      <c r="K57" s="32">
        <f t="shared" si="4"/>
        <v>72630.89</v>
      </c>
      <c r="L57" s="24" t="s">
        <v>22</v>
      </c>
      <c r="M57" s="36" t="s">
        <v>192</v>
      </c>
      <c r="N57" s="33" t="s">
        <v>594</v>
      </c>
    </row>
    <row r="58" spans="1:14" s="6" customFormat="1" ht="38.25" x14ac:dyDescent="0.2">
      <c r="A58" s="27">
        <f t="shared" si="3"/>
        <v>51</v>
      </c>
      <c r="B58" s="33" t="s">
        <v>193</v>
      </c>
      <c r="C58" s="29">
        <v>19.55</v>
      </c>
      <c r="D58" s="30">
        <v>125</v>
      </c>
      <c r="E58" s="30" t="s">
        <v>20</v>
      </c>
      <c r="F58" s="30">
        <v>2013</v>
      </c>
      <c r="G58" s="29">
        <v>6620.51</v>
      </c>
      <c r="H58" s="30" t="s">
        <v>191</v>
      </c>
      <c r="I58" s="30">
        <f t="shared" si="6"/>
        <v>2013</v>
      </c>
      <c r="J58" s="23">
        <v>496.6</v>
      </c>
      <c r="K58" s="32">
        <f t="shared" si="4"/>
        <v>6123.91</v>
      </c>
      <c r="L58" s="24" t="s">
        <v>22</v>
      </c>
      <c r="M58" s="36" t="s">
        <v>194</v>
      </c>
      <c r="N58" s="33" t="s">
        <v>195</v>
      </c>
    </row>
    <row r="59" spans="1:14" s="6" customFormat="1" ht="44.25" customHeight="1" x14ac:dyDescent="0.2">
      <c r="A59" s="27">
        <f t="shared" si="3"/>
        <v>52</v>
      </c>
      <c r="B59" s="33" t="s">
        <v>49</v>
      </c>
      <c r="C59" s="29">
        <v>82</v>
      </c>
      <c r="D59" s="30">
        <v>125</v>
      </c>
      <c r="E59" s="30" t="s">
        <v>20</v>
      </c>
      <c r="F59" s="30">
        <v>2015</v>
      </c>
      <c r="G59" s="29">
        <v>40019.9</v>
      </c>
      <c r="H59" s="30" t="s">
        <v>196</v>
      </c>
      <c r="I59" s="30">
        <f t="shared" si="6"/>
        <v>2015</v>
      </c>
      <c r="J59" s="23">
        <v>3001.4</v>
      </c>
      <c r="K59" s="32">
        <f t="shared" si="4"/>
        <v>37018.5</v>
      </c>
      <c r="L59" s="24" t="s">
        <v>22</v>
      </c>
      <c r="M59" s="36" t="s">
        <v>197</v>
      </c>
      <c r="N59" s="33" t="s">
        <v>198</v>
      </c>
    </row>
    <row r="60" spans="1:14" s="6" customFormat="1" ht="25.5" x14ac:dyDescent="0.2">
      <c r="A60" s="27">
        <f t="shared" si="3"/>
        <v>53</v>
      </c>
      <c r="B60" s="33" t="s">
        <v>133</v>
      </c>
      <c r="C60" s="29">
        <v>61.15</v>
      </c>
      <c r="D60" s="30">
        <v>125</v>
      </c>
      <c r="E60" s="30" t="s">
        <v>20</v>
      </c>
      <c r="F60" s="30">
        <v>2013</v>
      </c>
      <c r="G60" s="29">
        <v>23000</v>
      </c>
      <c r="H60" s="30" t="s">
        <v>199</v>
      </c>
      <c r="I60" s="30">
        <f t="shared" si="6"/>
        <v>2013</v>
      </c>
      <c r="J60" s="23">
        <v>1638.75</v>
      </c>
      <c r="K60" s="32">
        <f t="shared" si="4"/>
        <v>21361.25</v>
      </c>
      <c r="L60" s="24" t="s">
        <v>22</v>
      </c>
      <c r="M60" s="36" t="s">
        <v>200</v>
      </c>
      <c r="N60" s="33" t="s">
        <v>201</v>
      </c>
    </row>
    <row r="61" spans="1:14" s="6" customFormat="1" ht="25.5" x14ac:dyDescent="0.2">
      <c r="A61" s="27">
        <f t="shared" si="3"/>
        <v>54</v>
      </c>
      <c r="B61" s="33" t="s">
        <v>202</v>
      </c>
      <c r="C61" s="29">
        <v>86.8</v>
      </c>
      <c r="D61" s="30">
        <v>180</v>
      </c>
      <c r="E61" s="30" t="s">
        <v>20</v>
      </c>
      <c r="F61" s="30">
        <v>2014</v>
      </c>
      <c r="G61" s="29">
        <v>28199.88</v>
      </c>
      <c r="H61" s="30" t="s">
        <v>203</v>
      </c>
      <c r="I61" s="30">
        <f t="shared" si="6"/>
        <v>2014</v>
      </c>
      <c r="J61" s="23">
        <v>2115</v>
      </c>
      <c r="K61" s="32">
        <f t="shared" si="4"/>
        <v>26084.880000000001</v>
      </c>
      <c r="L61" s="24" t="s">
        <v>22</v>
      </c>
      <c r="M61" s="36" t="s">
        <v>204</v>
      </c>
      <c r="N61" s="33" t="s">
        <v>205</v>
      </c>
    </row>
    <row r="62" spans="1:14" s="6" customFormat="1" ht="25.5" x14ac:dyDescent="0.2">
      <c r="A62" s="27">
        <f t="shared" si="3"/>
        <v>55</v>
      </c>
      <c r="B62" s="33" t="s">
        <v>206</v>
      </c>
      <c r="C62" s="29">
        <v>48.8</v>
      </c>
      <c r="D62" s="30">
        <v>125</v>
      </c>
      <c r="E62" s="30" t="s">
        <v>20</v>
      </c>
      <c r="F62" s="30">
        <v>2014</v>
      </c>
      <c r="G62" s="29">
        <v>30000</v>
      </c>
      <c r="H62" s="30" t="s">
        <v>207</v>
      </c>
      <c r="I62" s="30">
        <f t="shared" si="6"/>
        <v>2014</v>
      </c>
      <c r="J62" s="23">
        <v>3262.5</v>
      </c>
      <c r="K62" s="32">
        <f t="shared" si="4"/>
        <v>26737.5</v>
      </c>
      <c r="L62" s="24" t="s">
        <v>22</v>
      </c>
      <c r="M62" s="36" t="s">
        <v>200</v>
      </c>
      <c r="N62" s="33" t="s">
        <v>208</v>
      </c>
    </row>
    <row r="63" spans="1:14" s="6" customFormat="1" ht="25.5" x14ac:dyDescent="0.2">
      <c r="A63" s="27">
        <f t="shared" si="3"/>
        <v>56</v>
      </c>
      <c r="B63" s="33" t="s">
        <v>209</v>
      </c>
      <c r="C63" s="29">
        <v>176</v>
      </c>
      <c r="D63" s="30">
        <v>125</v>
      </c>
      <c r="E63" s="30" t="s">
        <v>20</v>
      </c>
      <c r="F63" s="30">
        <v>2014</v>
      </c>
      <c r="G63" s="29">
        <v>60047.88</v>
      </c>
      <c r="H63" s="30" t="s">
        <v>210</v>
      </c>
      <c r="I63" s="30">
        <f t="shared" si="6"/>
        <v>2014</v>
      </c>
      <c r="J63" s="23">
        <v>6755.4</v>
      </c>
      <c r="K63" s="32">
        <f t="shared" si="4"/>
        <v>53292.479999999996</v>
      </c>
      <c r="L63" s="24" t="s">
        <v>22</v>
      </c>
      <c r="M63" s="36" t="s">
        <v>211</v>
      </c>
      <c r="N63" s="33" t="s">
        <v>212</v>
      </c>
    </row>
    <row r="64" spans="1:14" s="6" customFormat="1" ht="25.5" x14ac:dyDescent="0.2">
      <c r="A64" s="27">
        <f t="shared" si="3"/>
        <v>57</v>
      </c>
      <c r="B64" s="33" t="s">
        <v>53</v>
      </c>
      <c r="C64" s="29">
        <v>44.48</v>
      </c>
      <c r="D64" s="30">
        <v>180</v>
      </c>
      <c r="E64" s="30" t="s">
        <v>20</v>
      </c>
      <c r="F64" s="30">
        <v>2014</v>
      </c>
      <c r="G64" s="29">
        <v>24514</v>
      </c>
      <c r="H64" s="30" t="s">
        <v>213</v>
      </c>
      <c r="I64" s="30">
        <f t="shared" si="6"/>
        <v>2014</v>
      </c>
      <c r="J64" s="23">
        <v>2665.97</v>
      </c>
      <c r="K64" s="32">
        <f t="shared" si="4"/>
        <v>21848.03</v>
      </c>
      <c r="L64" s="24" t="s">
        <v>22</v>
      </c>
      <c r="M64" s="36" t="s">
        <v>214</v>
      </c>
      <c r="N64" s="33" t="s">
        <v>215</v>
      </c>
    </row>
    <row r="65" spans="1:14" s="6" customFormat="1" ht="25.5" x14ac:dyDescent="0.2">
      <c r="A65" s="27">
        <f t="shared" si="3"/>
        <v>58</v>
      </c>
      <c r="B65" s="33" t="s">
        <v>216</v>
      </c>
      <c r="C65" s="29">
        <v>10.35</v>
      </c>
      <c r="D65" s="30">
        <v>125</v>
      </c>
      <c r="E65" s="30" t="s">
        <v>20</v>
      </c>
      <c r="F65" s="30">
        <v>2013</v>
      </c>
      <c r="G65" s="29">
        <v>4579.6499999999996</v>
      </c>
      <c r="H65" s="30" t="s">
        <v>134</v>
      </c>
      <c r="I65" s="30">
        <f t="shared" si="6"/>
        <v>2013</v>
      </c>
      <c r="J65" s="23">
        <v>515.1</v>
      </c>
      <c r="K65" s="32">
        <f t="shared" si="4"/>
        <v>4064.5499999999997</v>
      </c>
      <c r="L65" s="24" t="s">
        <v>22</v>
      </c>
      <c r="M65" s="36" t="s">
        <v>217</v>
      </c>
      <c r="N65" s="33" t="s">
        <v>218</v>
      </c>
    </row>
    <row r="66" spans="1:14" s="6" customFormat="1" ht="25.5" x14ac:dyDescent="0.2">
      <c r="A66" s="27">
        <f t="shared" si="3"/>
        <v>59</v>
      </c>
      <c r="B66" s="33" t="s">
        <v>219</v>
      </c>
      <c r="C66" s="29">
        <v>54.6</v>
      </c>
      <c r="D66" s="30">
        <v>180</v>
      </c>
      <c r="E66" s="30" t="s">
        <v>20</v>
      </c>
      <c r="F66" s="30">
        <v>2014</v>
      </c>
      <c r="G66" s="29">
        <v>24445.88</v>
      </c>
      <c r="H66" s="30" t="s">
        <v>220</v>
      </c>
      <c r="I66" s="30">
        <f t="shared" si="6"/>
        <v>2014</v>
      </c>
      <c r="J66" s="23">
        <v>1650.06</v>
      </c>
      <c r="K66" s="32">
        <f t="shared" si="4"/>
        <v>22795.82</v>
      </c>
      <c r="L66" s="24" t="s">
        <v>22</v>
      </c>
      <c r="M66" s="36" t="s">
        <v>214</v>
      </c>
      <c r="N66" s="33" t="s">
        <v>221</v>
      </c>
    </row>
    <row r="67" spans="1:14" s="6" customFormat="1" ht="44.25" customHeight="1" x14ac:dyDescent="0.2">
      <c r="A67" s="27">
        <f t="shared" si="3"/>
        <v>60</v>
      </c>
      <c r="B67" s="33" t="s">
        <v>222</v>
      </c>
      <c r="C67" s="29">
        <v>129.4</v>
      </c>
      <c r="D67" s="30">
        <v>180</v>
      </c>
      <c r="E67" s="30" t="s">
        <v>20</v>
      </c>
      <c r="F67" s="30">
        <v>2014</v>
      </c>
      <c r="G67" s="29">
        <v>47512.160000000003</v>
      </c>
      <c r="H67" s="30" t="s">
        <v>223</v>
      </c>
      <c r="I67" s="30">
        <f t="shared" si="6"/>
        <v>2014</v>
      </c>
      <c r="J67" s="23">
        <v>5166.93</v>
      </c>
      <c r="K67" s="32">
        <f t="shared" si="4"/>
        <v>42345.23</v>
      </c>
      <c r="L67" s="24" t="s">
        <v>22</v>
      </c>
      <c r="M67" s="37" t="s">
        <v>23</v>
      </c>
      <c r="N67" s="33" t="s">
        <v>224</v>
      </c>
    </row>
    <row r="68" spans="1:14" s="6" customFormat="1" ht="38.25" x14ac:dyDescent="0.2">
      <c r="A68" s="27">
        <f t="shared" si="3"/>
        <v>61</v>
      </c>
      <c r="B68" s="33" t="s">
        <v>225</v>
      </c>
      <c r="C68" s="29">
        <v>102.15</v>
      </c>
      <c r="D68" s="30">
        <v>125</v>
      </c>
      <c r="E68" s="30" t="s">
        <v>20</v>
      </c>
      <c r="F68" s="30">
        <v>2014</v>
      </c>
      <c r="G68" s="29">
        <v>36900</v>
      </c>
      <c r="H68" s="30" t="s">
        <v>226</v>
      </c>
      <c r="I68" s="30">
        <f t="shared" si="6"/>
        <v>2014</v>
      </c>
      <c r="J68" s="23">
        <v>4013.02</v>
      </c>
      <c r="K68" s="32">
        <f t="shared" si="4"/>
        <v>32886.980000000003</v>
      </c>
      <c r="L68" s="24" t="s">
        <v>22</v>
      </c>
      <c r="M68" s="36" t="s">
        <v>227</v>
      </c>
      <c r="N68" s="33" t="s">
        <v>228</v>
      </c>
    </row>
    <row r="69" spans="1:14" s="6" customFormat="1" ht="25.5" x14ac:dyDescent="0.2">
      <c r="A69" s="27">
        <f t="shared" si="3"/>
        <v>62</v>
      </c>
      <c r="B69" s="33" t="s">
        <v>229</v>
      </c>
      <c r="C69" s="29">
        <v>153.35</v>
      </c>
      <c r="D69" s="30">
        <v>125</v>
      </c>
      <c r="E69" s="30" t="s">
        <v>20</v>
      </c>
      <c r="F69" s="30">
        <v>2012</v>
      </c>
      <c r="G69" s="29">
        <v>62775.08</v>
      </c>
      <c r="H69" s="30" t="s">
        <v>230</v>
      </c>
      <c r="I69" s="30">
        <f t="shared" si="6"/>
        <v>2012</v>
      </c>
      <c r="J69" s="23">
        <v>7062.3</v>
      </c>
      <c r="K69" s="32">
        <f t="shared" si="4"/>
        <v>55712.78</v>
      </c>
      <c r="L69" s="24" t="s">
        <v>22</v>
      </c>
      <c r="M69" s="36" t="s">
        <v>231</v>
      </c>
      <c r="N69" s="33" t="s">
        <v>232</v>
      </c>
    </row>
    <row r="70" spans="1:14" s="6" customFormat="1" ht="25.5" x14ac:dyDescent="0.2">
      <c r="A70" s="27">
        <f t="shared" si="3"/>
        <v>63</v>
      </c>
      <c r="B70" s="33" t="s">
        <v>233</v>
      </c>
      <c r="C70" s="29">
        <v>34.049999999999997</v>
      </c>
      <c r="D70" s="30">
        <v>125</v>
      </c>
      <c r="E70" s="30" t="s">
        <v>20</v>
      </c>
      <c r="F70" s="30">
        <v>2012</v>
      </c>
      <c r="G70" s="29">
        <v>13620</v>
      </c>
      <c r="H70" s="30" t="s">
        <v>234</v>
      </c>
      <c r="I70" s="30">
        <f t="shared" si="6"/>
        <v>2012</v>
      </c>
      <c r="J70" s="23">
        <v>1021.6</v>
      </c>
      <c r="K70" s="32">
        <f t="shared" si="4"/>
        <v>12598.4</v>
      </c>
      <c r="L70" s="24" t="s">
        <v>22</v>
      </c>
      <c r="M70" s="36" t="s">
        <v>64</v>
      </c>
      <c r="N70" s="33" t="s">
        <v>235</v>
      </c>
    </row>
    <row r="71" spans="1:14" s="6" customFormat="1" ht="46.5" customHeight="1" x14ac:dyDescent="0.2">
      <c r="A71" s="27">
        <f t="shared" si="3"/>
        <v>64</v>
      </c>
      <c r="B71" s="33" t="s">
        <v>236</v>
      </c>
      <c r="C71" s="29">
        <v>104.59</v>
      </c>
      <c r="D71" s="30">
        <v>125</v>
      </c>
      <c r="E71" s="30" t="s">
        <v>20</v>
      </c>
      <c r="F71" s="30">
        <v>2014</v>
      </c>
      <c r="G71" s="29">
        <v>60012.67</v>
      </c>
      <c r="H71" s="30" t="s">
        <v>237</v>
      </c>
      <c r="I71" s="30">
        <f t="shared" si="6"/>
        <v>2014</v>
      </c>
      <c r="J71" s="23">
        <v>6751.5</v>
      </c>
      <c r="K71" s="32">
        <f t="shared" si="4"/>
        <v>53261.17</v>
      </c>
      <c r="L71" s="24" t="s">
        <v>22</v>
      </c>
      <c r="M71" s="36" t="s">
        <v>238</v>
      </c>
      <c r="N71" s="33" t="s">
        <v>239</v>
      </c>
    </row>
    <row r="72" spans="1:14" s="6" customFormat="1" ht="25.5" x14ac:dyDescent="0.2">
      <c r="A72" s="27">
        <f t="shared" si="3"/>
        <v>65</v>
      </c>
      <c r="B72" s="33" t="s">
        <v>240</v>
      </c>
      <c r="C72" s="29">
        <v>35.24</v>
      </c>
      <c r="D72" s="30">
        <v>125</v>
      </c>
      <c r="E72" s="30" t="s">
        <v>20</v>
      </c>
      <c r="F72" s="30">
        <v>2014</v>
      </c>
      <c r="G72" s="29">
        <v>14058</v>
      </c>
      <c r="H72" s="30" t="s">
        <v>241</v>
      </c>
      <c r="I72" s="30">
        <f t="shared" si="6"/>
        <v>2014</v>
      </c>
      <c r="J72" s="23">
        <v>1054.4000000000001</v>
      </c>
      <c r="K72" s="32">
        <f t="shared" si="4"/>
        <v>13003.6</v>
      </c>
      <c r="L72" s="24" t="s">
        <v>22</v>
      </c>
      <c r="M72" s="36" t="s">
        <v>200</v>
      </c>
      <c r="N72" s="33" t="s">
        <v>242</v>
      </c>
    </row>
    <row r="73" spans="1:14" s="6" customFormat="1" ht="25.5" x14ac:dyDescent="0.2">
      <c r="A73" s="27">
        <f t="shared" si="3"/>
        <v>66</v>
      </c>
      <c r="B73" s="33" t="s">
        <v>243</v>
      </c>
      <c r="C73" s="29">
        <v>118.65</v>
      </c>
      <c r="D73" s="30">
        <v>180</v>
      </c>
      <c r="E73" s="30" t="s">
        <v>20</v>
      </c>
      <c r="F73" s="30">
        <v>2013</v>
      </c>
      <c r="G73" s="29">
        <v>53466.02</v>
      </c>
      <c r="H73" s="30" t="s">
        <v>199</v>
      </c>
      <c r="I73" s="30">
        <f t="shared" si="6"/>
        <v>2013</v>
      </c>
      <c r="J73" s="23">
        <v>3609</v>
      </c>
      <c r="K73" s="32">
        <f t="shared" si="4"/>
        <v>49857.02</v>
      </c>
      <c r="L73" s="24" t="s">
        <v>22</v>
      </c>
      <c r="M73" s="36" t="s">
        <v>211</v>
      </c>
      <c r="N73" s="33" t="s">
        <v>244</v>
      </c>
    </row>
    <row r="74" spans="1:14" s="6" customFormat="1" ht="38.25" x14ac:dyDescent="0.2">
      <c r="A74" s="27">
        <f t="shared" si="3"/>
        <v>67</v>
      </c>
      <c r="B74" s="33" t="s">
        <v>245</v>
      </c>
      <c r="C74" s="29">
        <v>14.5</v>
      </c>
      <c r="D74" s="30">
        <v>180</v>
      </c>
      <c r="E74" s="30" t="s">
        <v>20</v>
      </c>
      <c r="F74" s="30">
        <v>2013</v>
      </c>
      <c r="G74" s="29">
        <v>6533.98</v>
      </c>
      <c r="H74" s="30" t="s">
        <v>199</v>
      </c>
      <c r="I74" s="30">
        <f t="shared" si="6"/>
        <v>2013</v>
      </c>
      <c r="J74" s="23">
        <v>661.5</v>
      </c>
      <c r="K74" s="32">
        <f t="shared" si="4"/>
        <v>5872.48</v>
      </c>
      <c r="L74" s="24" t="s">
        <v>22</v>
      </c>
      <c r="M74" s="36" t="s">
        <v>246</v>
      </c>
      <c r="N74" s="33" t="s">
        <v>247</v>
      </c>
    </row>
    <row r="75" spans="1:14" s="6" customFormat="1" ht="25.5" x14ac:dyDescent="0.2">
      <c r="A75" s="27">
        <f t="shared" si="3"/>
        <v>68</v>
      </c>
      <c r="B75" s="33" t="s">
        <v>248</v>
      </c>
      <c r="C75" s="29">
        <v>61.02</v>
      </c>
      <c r="D75" s="30">
        <v>125</v>
      </c>
      <c r="E75" s="30" t="s">
        <v>20</v>
      </c>
      <c r="F75" s="30">
        <v>2014</v>
      </c>
      <c r="G75" s="29">
        <v>20000</v>
      </c>
      <c r="H75" s="30" t="s">
        <v>249</v>
      </c>
      <c r="I75" s="30">
        <f t="shared" si="6"/>
        <v>2014</v>
      </c>
      <c r="J75" s="23">
        <v>2250</v>
      </c>
      <c r="K75" s="32">
        <f t="shared" si="4"/>
        <v>17750</v>
      </c>
      <c r="L75" s="24" t="s">
        <v>22</v>
      </c>
      <c r="M75" s="36" t="s">
        <v>23</v>
      </c>
      <c r="N75" s="33" t="s">
        <v>250</v>
      </c>
    </row>
    <row r="76" spans="1:14" s="6" customFormat="1" ht="25.5" x14ac:dyDescent="0.2">
      <c r="A76" s="27">
        <f t="shared" si="3"/>
        <v>69</v>
      </c>
      <c r="B76" s="33" t="s">
        <v>251</v>
      </c>
      <c r="C76" s="29">
        <v>34.619999999999997</v>
      </c>
      <c r="D76" s="30">
        <v>180</v>
      </c>
      <c r="E76" s="30" t="s">
        <v>20</v>
      </c>
      <c r="F76" s="30">
        <v>2015</v>
      </c>
      <c r="G76" s="29">
        <v>27696</v>
      </c>
      <c r="H76" s="30" t="s">
        <v>252</v>
      </c>
      <c r="I76" s="30">
        <f t="shared" si="6"/>
        <v>2015</v>
      </c>
      <c r="J76" s="23">
        <v>3115.8</v>
      </c>
      <c r="K76" s="32">
        <f t="shared" si="4"/>
        <v>24580.2</v>
      </c>
      <c r="L76" s="24" t="s">
        <v>22</v>
      </c>
      <c r="M76" s="36" t="s">
        <v>23</v>
      </c>
      <c r="N76" s="33" t="s">
        <v>253</v>
      </c>
    </row>
    <row r="77" spans="1:14" s="6" customFormat="1" ht="25.5" x14ac:dyDescent="0.2">
      <c r="A77" s="27">
        <f t="shared" si="3"/>
        <v>70</v>
      </c>
      <c r="B77" s="33" t="s">
        <v>254</v>
      </c>
      <c r="C77" s="29">
        <v>107.21</v>
      </c>
      <c r="D77" s="30">
        <v>180</v>
      </c>
      <c r="E77" s="30" t="s">
        <v>20</v>
      </c>
      <c r="F77" s="30">
        <v>2012</v>
      </c>
      <c r="G77" s="29">
        <v>29051.77</v>
      </c>
      <c r="H77" s="30" t="s">
        <v>255</v>
      </c>
      <c r="I77" s="30">
        <f t="shared" si="6"/>
        <v>2012</v>
      </c>
      <c r="J77" s="23">
        <v>3268.2</v>
      </c>
      <c r="K77" s="32">
        <f t="shared" si="4"/>
        <v>25783.57</v>
      </c>
      <c r="L77" s="24" t="s">
        <v>22</v>
      </c>
      <c r="M77" s="36" t="s">
        <v>23</v>
      </c>
      <c r="N77" s="33" t="s">
        <v>256</v>
      </c>
    </row>
    <row r="78" spans="1:14" s="6" customFormat="1" ht="25.5" x14ac:dyDescent="0.2">
      <c r="A78" s="27">
        <f t="shared" si="3"/>
        <v>71</v>
      </c>
      <c r="B78" s="33" t="s">
        <v>251</v>
      </c>
      <c r="C78" s="29">
        <v>107.64</v>
      </c>
      <c r="D78" s="30">
        <v>180</v>
      </c>
      <c r="E78" s="30" t="s">
        <v>20</v>
      </c>
      <c r="F78" s="30">
        <v>2012</v>
      </c>
      <c r="G78" s="29">
        <v>29168.29</v>
      </c>
      <c r="H78" s="30" t="s">
        <v>257</v>
      </c>
      <c r="I78" s="30">
        <f t="shared" si="6"/>
        <v>2012</v>
      </c>
      <c r="J78" s="23">
        <v>3281.4</v>
      </c>
      <c r="K78" s="32">
        <f t="shared" si="4"/>
        <v>25886.89</v>
      </c>
      <c r="L78" s="24" t="s">
        <v>22</v>
      </c>
      <c r="M78" s="36" t="s">
        <v>23</v>
      </c>
      <c r="N78" s="33" t="s">
        <v>258</v>
      </c>
    </row>
    <row r="79" spans="1:14" s="6" customFormat="1" ht="25.5" x14ac:dyDescent="0.2">
      <c r="A79" s="27">
        <f t="shared" si="3"/>
        <v>72</v>
      </c>
      <c r="B79" s="33" t="s">
        <v>259</v>
      </c>
      <c r="C79" s="29">
        <v>115.5</v>
      </c>
      <c r="D79" s="30">
        <v>180</v>
      </c>
      <c r="E79" s="30" t="s">
        <v>20</v>
      </c>
      <c r="F79" s="30">
        <v>2012</v>
      </c>
      <c r="G79" s="29">
        <v>31298.19</v>
      </c>
      <c r="H79" s="30" t="s">
        <v>257</v>
      </c>
      <c r="I79" s="30">
        <f t="shared" si="6"/>
        <v>2012</v>
      </c>
      <c r="J79" s="23">
        <v>3521.1</v>
      </c>
      <c r="K79" s="32">
        <f t="shared" si="4"/>
        <v>27777.09</v>
      </c>
      <c r="L79" s="24" t="s">
        <v>22</v>
      </c>
      <c r="M79" s="36" t="s">
        <v>23</v>
      </c>
      <c r="N79" s="33" t="s">
        <v>260</v>
      </c>
    </row>
    <row r="80" spans="1:14" s="6" customFormat="1" ht="25.5" x14ac:dyDescent="0.2">
      <c r="A80" s="27">
        <f t="shared" si="3"/>
        <v>73</v>
      </c>
      <c r="B80" s="33" t="s">
        <v>261</v>
      </c>
      <c r="C80" s="29">
        <v>159.05000000000001</v>
      </c>
      <c r="D80" s="30">
        <v>125</v>
      </c>
      <c r="E80" s="29" t="s">
        <v>20</v>
      </c>
      <c r="F80" s="30">
        <v>2016</v>
      </c>
      <c r="G80" s="29">
        <v>64482.85</v>
      </c>
      <c r="H80" s="30" t="s">
        <v>262</v>
      </c>
      <c r="I80" s="30">
        <f t="shared" si="6"/>
        <v>2016</v>
      </c>
      <c r="J80" s="23">
        <v>4352.58</v>
      </c>
      <c r="K80" s="32">
        <f t="shared" si="4"/>
        <v>60130.27</v>
      </c>
      <c r="L80" s="24" t="s">
        <v>22</v>
      </c>
      <c r="M80" s="36" t="s">
        <v>200</v>
      </c>
      <c r="N80" s="33" t="s">
        <v>263</v>
      </c>
    </row>
    <row r="81" spans="1:14" s="6" customFormat="1" ht="25.5" x14ac:dyDescent="0.2">
      <c r="A81" s="27">
        <f t="shared" si="3"/>
        <v>74</v>
      </c>
      <c r="B81" s="33" t="s">
        <v>264</v>
      </c>
      <c r="C81" s="29">
        <v>38</v>
      </c>
      <c r="D81" s="30">
        <v>125</v>
      </c>
      <c r="E81" s="29" t="s">
        <v>20</v>
      </c>
      <c r="F81" s="30">
        <v>2016</v>
      </c>
      <c r="G81" s="29">
        <v>15406.15</v>
      </c>
      <c r="H81" s="30" t="s">
        <v>265</v>
      </c>
      <c r="I81" s="30">
        <f t="shared" si="6"/>
        <v>2016</v>
      </c>
      <c r="J81" s="23">
        <v>1039.8599999999999</v>
      </c>
      <c r="K81" s="32">
        <f t="shared" si="4"/>
        <v>14366.289999999999</v>
      </c>
      <c r="L81" s="24" t="s">
        <v>22</v>
      </c>
      <c r="M81" s="36" t="s">
        <v>23</v>
      </c>
      <c r="N81" s="33" t="s">
        <v>266</v>
      </c>
    </row>
    <row r="82" spans="1:14" s="6" customFormat="1" ht="25.5" x14ac:dyDescent="0.2">
      <c r="A82" s="27">
        <f t="shared" si="3"/>
        <v>75</v>
      </c>
      <c r="B82" s="33" t="s">
        <v>267</v>
      </c>
      <c r="C82" s="29">
        <v>20.79</v>
      </c>
      <c r="D82" s="30">
        <v>125</v>
      </c>
      <c r="E82" s="29" t="s">
        <v>20</v>
      </c>
      <c r="F82" s="30">
        <v>2015</v>
      </c>
      <c r="G82" s="29">
        <v>6985.44</v>
      </c>
      <c r="H82" s="30" t="s">
        <v>268</v>
      </c>
      <c r="I82" s="30">
        <f t="shared" si="6"/>
        <v>2015</v>
      </c>
      <c r="J82" s="23">
        <v>786</v>
      </c>
      <c r="K82" s="32">
        <f t="shared" si="4"/>
        <v>6199.44</v>
      </c>
      <c r="L82" s="24" t="s">
        <v>22</v>
      </c>
      <c r="M82" s="36" t="s">
        <v>269</v>
      </c>
      <c r="N82" s="33" t="s">
        <v>270</v>
      </c>
    </row>
    <row r="83" spans="1:14" s="6" customFormat="1" ht="33.75" customHeight="1" x14ac:dyDescent="0.2">
      <c r="A83" s="27">
        <f t="shared" si="3"/>
        <v>76</v>
      </c>
      <c r="B83" s="33" t="s">
        <v>271</v>
      </c>
      <c r="C83" s="29">
        <v>237.05</v>
      </c>
      <c r="D83" s="30">
        <v>180</v>
      </c>
      <c r="E83" s="29" t="s">
        <v>20</v>
      </c>
      <c r="F83" s="30">
        <v>2014</v>
      </c>
      <c r="G83" s="29">
        <v>70499.990000000005</v>
      </c>
      <c r="H83" s="30" t="s">
        <v>272</v>
      </c>
      <c r="I83" s="30">
        <f t="shared" si="6"/>
        <v>2014</v>
      </c>
      <c r="J83" s="23">
        <v>7666.73</v>
      </c>
      <c r="K83" s="32">
        <f t="shared" si="4"/>
        <v>62833.260000000009</v>
      </c>
      <c r="L83" s="24" t="s">
        <v>22</v>
      </c>
      <c r="M83" s="36" t="s">
        <v>273</v>
      </c>
      <c r="N83" s="33" t="s">
        <v>274</v>
      </c>
    </row>
    <row r="84" spans="1:14" s="6" customFormat="1" ht="42.75" customHeight="1" x14ac:dyDescent="0.2">
      <c r="A84" s="27">
        <f t="shared" ref="A84:A93" si="7">A83+1</f>
        <v>77</v>
      </c>
      <c r="B84" s="33" t="s">
        <v>275</v>
      </c>
      <c r="C84" s="29">
        <v>290.55</v>
      </c>
      <c r="D84" s="30">
        <v>180</v>
      </c>
      <c r="E84" s="29" t="s">
        <v>20</v>
      </c>
      <c r="F84" s="30">
        <v>2014</v>
      </c>
      <c r="G84" s="29">
        <v>116400</v>
      </c>
      <c r="H84" s="30" t="s">
        <v>276</v>
      </c>
      <c r="I84" s="30">
        <f t="shared" si="6"/>
        <v>2014</v>
      </c>
      <c r="J84" s="23">
        <v>8730</v>
      </c>
      <c r="K84" s="32">
        <f t="shared" si="4"/>
        <v>107670</v>
      </c>
      <c r="L84" s="24" t="s">
        <v>22</v>
      </c>
      <c r="M84" s="33" t="s">
        <v>277</v>
      </c>
      <c r="N84" s="33" t="s">
        <v>278</v>
      </c>
    </row>
    <row r="85" spans="1:14" s="6" customFormat="1" ht="31.5" customHeight="1" x14ac:dyDescent="0.2">
      <c r="A85" s="27">
        <f t="shared" si="7"/>
        <v>78</v>
      </c>
      <c r="B85" s="33" t="s">
        <v>254</v>
      </c>
      <c r="C85" s="29">
        <v>54.18</v>
      </c>
      <c r="D85" s="30">
        <v>125</v>
      </c>
      <c r="E85" s="29" t="s">
        <v>20</v>
      </c>
      <c r="F85" s="30">
        <v>2012</v>
      </c>
      <c r="G85" s="29">
        <v>19683.080000000002</v>
      </c>
      <c r="H85" s="30" t="s">
        <v>257</v>
      </c>
      <c r="I85" s="30">
        <f t="shared" si="6"/>
        <v>2012</v>
      </c>
      <c r="J85" s="23">
        <v>1402.39</v>
      </c>
      <c r="K85" s="32">
        <f t="shared" si="4"/>
        <v>18280.690000000002</v>
      </c>
      <c r="L85" s="24" t="s">
        <v>22</v>
      </c>
      <c r="M85" s="36" t="s">
        <v>23</v>
      </c>
      <c r="N85" s="33" t="s">
        <v>279</v>
      </c>
    </row>
    <row r="86" spans="1:14" s="6" customFormat="1" ht="38.25" x14ac:dyDescent="0.2">
      <c r="A86" s="27">
        <f t="shared" si="7"/>
        <v>79</v>
      </c>
      <c r="B86" s="33" t="s">
        <v>251</v>
      </c>
      <c r="C86" s="29">
        <v>78.44</v>
      </c>
      <c r="D86" s="30">
        <v>180</v>
      </c>
      <c r="E86" s="29" t="s">
        <v>20</v>
      </c>
      <c r="F86" s="30">
        <v>2012</v>
      </c>
      <c r="G86" s="29">
        <v>28496.51</v>
      </c>
      <c r="H86" s="30" t="s">
        <v>255</v>
      </c>
      <c r="I86" s="30">
        <f t="shared" si="6"/>
        <v>2012</v>
      </c>
      <c r="J86" s="23">
        <v>2030.34</v>
      </c>
      <c r="K86" s="32">
        <f t="shared" ref="K86:K93" si="8">G86-J86</f>
        <v>26466.17</v>
      </c>
      <c r="L86" s="24" t="s">
        <v>22</v>
      </c>
      <c r="M86" s="36" t="s">
        <v>23</v>
      </c>
      <c r="N86" s="33" t="s">
        <v>280</v>
      </c>
    </row>
    <row r="87" spans="1:14" s="6" customFormat="1" ht="44.25" customHeight="1" x14ac:dyDescent="0.2">
      <c r="A87" s="27">
        <f t="shared" si="7"/>
        <v>80</v>
      </c>
      <c r="B87" s="33" t="s">
        <v>281</v>
      </c>
      <c r="C87" s="29">
        <v>346.07</v>
      </c>
      <c r="D87" s="30">
        <v>180</v>
      </c>
      <c r="E87" s="29" t="s">
        <v>20</v>
      </c>
      <c r="F87" s="30">
        <v>2005</v>
      </c>
      <c r="G87" s="29">
        <v>167548.65</v>
      </c>
      <c r="H87" s="30" t="s">
        <v>282</v>
      </c>
      <c r="I87" s="30">
        <f t="shared" si="6"/>
        <v>2005</v>
      </c>
      <c r="J87" s="23">
        <v>92989.88</v>
      </c>
      <c r="K87" s="32">
        <f t="shared" si="8"/>
        <v>74558.76999999999</v>
      </c>
      <c r="L87" s="24" t="s">
        <v>22</v>
      </c>
      <c r="M87" s="33" t="s">
        <v>283</v>
      </c>
      <c r="N87" s="33" t="s">
        <v>284</v>
      </c>
    </row>
    <row r="88" spans="1:14" s="6" customFormat="1" ht="43.5" customHeight="1" x14ac:dyDescent="0.2">
      <c r="A88" s="27">
        <f t="shared" si="7"/>
        <v>81</v>
      </c>
      <c r="B88" s="33" t="s">
        <v>285</v>
      </c>
      <c r="C88" s="29">
        <v>157.43</v>
      </c>
      <c r="D88" s="30">
        <v>180</v>
      </c>
      <c r="E88" s="29" t="s">
        <v>20</v>
      </c>
      <c r="F88" s="30">
        <v>2005</v>
      </c>
      <c r="G88" s="29">
        <v>76219.22</v>
      </c>
      <c r="H88" s="30" t="s">
        <v>282</v>
      </c>
      <c r="I88" s="30">
        <f t="shared" si="6"/>
        <v>2005</v>
      </c>
      <c r="J88" s="23">
        <v>42301.36</v>
      </c>
      <c r="K88" s="32">
        <f t="shared" si="8"/>
        <v>33917.86</v>
      </c>
      <c r="L88" s="24" t="s">
        <v>22</v>
      </c>
      <c r="M88" s="33" t="s">
        <v>286</v>
      </c>
      <c r="N88" s="33" t="s">
        <v>287</v>
      </c>
    </row>
    <row r="89" spans="1:14" s="6" customFormat="1" ht="25.5" x14ac:dyDescent="0.2">
      <c r="A89" s="27">
        <f t="shared" si="7"/>
        <v>82</v>
      </c>
      <c r="B89" s="33" t="s">
        <v>288</v>
      </c>
      <c r="C89" s="29">
        <v>278.42</v>
      </c>
      <c r="D89" s="30">
        <v>180</v>
      </c>
      <c r="E89" s="29" t="s">
        <v>20</v>
      </c>
      <c r="F89" s="30">
        <v>2005</v>
      </c>
      <c r="G89" s="29">
        <v>134796.13</v>
      </c>
      <c r="H89" s="30" t="s">
        <v>282</v>
      </c>
      <c r="I89" s="30">
        <f t="shared" si="6"/>
        <v>2005</v>
      </c>
      <c r="J89" s="23">
        <v>74811.83</v>
      </c>
      <c r="K89" s="32">
        <f t="shared" si="8"/>
        <v>59984.3</v>
      </c>
      <c r="L89" s="24" t="s">
        <v>22</v>
      </c>
      <c r="M89" s="36" t="s">
        <v>23</v>
      </c>
      <c r="N89" s="33" t="s">
        <v>289</v>
      </c>
    </row>
    <row r="90" spans="1:14" s="6" customFormat="1" ht="38.25" x14ac:dyDescent="0.2">
      <c r="A90" s="27">
        <f t="shared" si="7"/>
        <v>83</v>
      </c>
      <c r="B90" s="33" t="s">
        <v>290</v>
      </c>
      <c r="C90" s="29">
        <v>313.08</v>
      </c>
      <c r="D90" s="30">
        <v>180</v>
      </c>
      <c r="E90" s="29" t="s">
        <v>20</v>
      </c>
      <c r="F90" s="30">
        <v>2005</v>
      </c>
      <c r="G90" s="29">
        <v>151576.65</v>
      </c>
      <c r="H90" s="30" t="s">
        <v>282</v>
      </c>
      <c r="I90" s="30">
        <f t="shared" si="6"/>
        <v>2005</v>
      </c>
      <c r="J90" s="23">
        <v>84124.68</v>
      </c>
      <c r="K90" s="32">
        <f t="shared" si="8"/>
        <v>67451.97</v>
      </c>
      <c r="L90" s="24" t="s">
        <v>22</v>
      </c>
      <c r="M90" s="33" t="s">
        <v>23</v>
      </c>
      <c r="N90" s="33" t="s">
        <v>291</v>
      </c>
    </row>
    <row r="91" spans="1:14" s="6" customFormat="1" ht="51" x14ac:dyDescent="0.2">
      <c r="A91" s="27">
        <f t="shared" si="7"/>
        <v>84</v>
      </c>
      <c r="B91" s="33" t="s">
        <v>28</v>
      </c>
      <c r="C91" s="29">
        <v>547.09</v>
      </c>
      <c r="D91" s="30">
        <v>160</v>
      </c>
      <c r="E91" s="29" t="s">
        <v>20</v>
      </c>
      <c r="F91" s="30">
        <v>2006</v>
      </c>
      <c r="G91" s="29">
        <v>186666</v>
      </c>
      <c r="H91" s="30" t="s">
        <v>292</v>
      </c>
      <c r="I91" s="30">
        <f t="shared" si="6"/>
        <v>2006</v>
      </c>
      <c r="J91" s="23">
        <v>103600</v>
      </c>
      <c r="K91" s="32">
        <f t="shared" si="8"/>
        <v>83066</v>
      </c>
      <c r="L91" s="24" t="s">
        <v>22</v>
      </c>
      <c r="M91" s="36" t="s">
        <v>293</v>
      </c>
      <c r="N91" s="33" t="s">
        <v>294</v>
      </c>
    </row>
    <row r="92" spans="1:14" s="6" customFormat="1" ht="33" customHeight="1" x14ac:dyDescent="0.2">
      <c r="A92" s="27">
        <f t="shared" si="7"/>
        <v>85</v>
      </c>
      <c r="B92" s="33" t="s">
        <v>295</v>
      </c>
      <c r="C92" s="29">
        <v>100.65</v>
      </c>
      <c r="D92" s="30">
        <v>110</v>
      </c>
      <c r="E92" s="29" t="s">
        <v>20</v>
      </c>
      <c r="F92" s="30">
        <v>2007</v>
      </c>
      <c r="G92" s="29">
        <v>30419.360000000001</v>
      </c>
      <c r="H92" s="30" t="s">
        <v>296</v>
      </c>
      <c r="I92" s="30">
        <f t="shared" si="6"/>
        <v>2007</v>
      </c>
      <c r="J92" s="23">
        <v>15057.24</v>
      </c>
      <c r="K92" s="32">
        <f t="shared" si="8"/>
        <v>15362.12</v>
      </c>
      <c r="L92" s="24" t="s">
        <v>22</v>
      </c>
      <c r="M92" s="33" t="s">
        <v>297</v>
      </c>
      <c r="N92" s="33" t="s">
        <v>298</v>
      </c>
    </row>
    <row r="93" spans="1:14" s="6" customFormat="1" ht="29.25" customHeight="1" x14ac:dyDescent="0.2">
      <c r="A93" s="27">
        <f t="shared" si="7"/>
        <v>86</v>
      </c>
      <c r="B93" s="33" t="s">
        <v>299</v>
      </c>
      <c r="C93" s="29">
        <v>145.4</v>
      </c>
      <c r="D93" s="30">
        <v>125</v>
      </c>
      <c r="E93" s="29" t="s">
        <v>20</v>
      </c>
      <c r="F93" s="30">
        <v>2007</v>
      </c>
      <c r="G93" s="29">
        <v>60000</v>
      </c>
      <c r="H93" s="30" t="s">
        <v>300</v>
      </c>
      <c r="I93" s="30">
        <f t="shared" si="6"/>
        <v>2007</v>
      </c>
      <c r="J93" s="23">
        <v>17775</v>
      </c>
      <c r="K93" s="32">
        <f t="shared" si="8"/>
        <v>42225</v>
      </c>
      <c r="L93" s="24" t="s">
        <v>22</v>
      </c>
      <c r="M93" s="33" t="s">
        <v>301</v>
      </c>
      <c r="N93" s="33" t="s">
        <v>302</v>
      </c>
    </row>
    <row r="94" spans="1:14" s="6" customFormat="1" ht="20.25" customHeight="1" x14ac:dyDescent="0.2">
      <c r="A94" s="27">
        <v>87</v>
      </c>
      <c r="B94" s="359" t="s">
        <v>303</v>
      </c>
      <c r="C94" s="29">
        <v>22.2</v>
      </c>
      <c r="D94" s="30">
        <v>160</v>
      </c>
      <c r="E94" s="29" t="s">
        <v>20</v>
      </c>
      <c r="F94" s="30">
        <v>2006</v>
      </c>
      <c r="G94" s="361">
        <v>41308.06</v>
      </c>
      <c r="H94" s="359" t="s">
        <v>304</v>
      </c>
      <c r="I94" s="30">
        <f t="shared" si="6"/>
        <v>2006</v>
      </c>
      <c r="J94" s="349">
        <v>22926.68</v>
      </c>
      <c r="K94" s="351">
        <f>G94-J94</f>
        <v>18381.379999999997</v>
      </c>
      <c r="L94" s="342" t="s">
        <v>22</v>
      </c>
      <c r="M94" s="363" t="s">
        <v>305</v>
      </c>
      <c r="N94" s="363" t="s">
        <v>306</v>
      </c>
    </row>
    <row r="95" spans="1:14" s="6" customFormat="1" ht="20.25" customHeight="1" x14ac:dyDescent="0.2">
      <c r="A95" s="27">
        <v>88</v>
      </c>
      <c r="B95" s="360"/>
      <c r="C95" s="29">
        <v>135.80000000000001</v>
      </c>
      <c r="D95" s="30">
        <v>160</v>
      </c>
      <c r="E95" s="2" t="s">
        <v>307</v>
      </c>
      <c r="F95" s="30">
        <v>2006</v>
      </c>
      <c r="G95" s="362"/>
      <c r="H95" s="360"/>
      <c r="I95" s="30">
        <f t="shared" si="6"/>
        <v>2006</v>
      </c>
      <c r="J95" s="354"/>
      <c r="K95" s="351"/>
      <c r="L95" s="343"/>
      <c r="M95" s="364"/>
      <c r="N95" s="364"/>
    </row>
    <row r="96" spans="1:14" s="6" customFormat="1" ht="44.25" customHeight="1" x14ac:dyDescent="0.2">
      <c r="A96" s="27">
        <f t="shared" ref="A96:A159" si="9">A95+1</f>
        <v>89</v>
      </c>
      <c r="B96" s="33" t="s">
        <v>308</v>
      </c>
      <c r="C96" s="29">
        <v>127</v>
      </c>
      <c r="D96" s="30">
        <v>110</v>
      </c>
      <c r="E96" s="29" t="s">
        <v>20</v>
      </c>
      <c r="F96" s="30">
        <v>2006</v>
      </c>
      <c r="G96" s="29">
        <v>20000</v>
      </c>
      <c r="H96" s="30" t="s">
        <v>309</v>
      </c>
      <c r="I96" s="30">
        <f t="shared" si="6"/>
        <v>2006</v>
      </c>
      <c r="J96" s="23">
        <v>11100</v>
      </c>
      <c r="K96" s="32">
        <f>G96-J96</f>
        <v>8900</v>
      </c>
      <c r="L96" s="24" t="s">
        <v>22</v>
      </c>
      <c r="M96" s="33" t="s">
        <v>310</v>
      </c>
      <c r="N96" s="33" t="s">
        <v>311</v>
      </c>
    </row>
    <row r="97" spans="1:14" s="6" customFormat="1" ht="28.5" customHeight="1" x14ac:dyDescent="0.2">
      <c r="A97" s="27">
        <f t="shared" si="9"/>
        <v>90</v>
      </c>
      <c r="B97" s="341" t="s">
        <v>312</v>
      </c>
      <c r="C97" s="29">
        <v>17.899999999999999</v>
      </c>
      <c r="D97" s="30">
        <v>180</v>
      </c>
      <c r="E97" s="30" t="s">
        <v>20</v>
      </c>
      <c r="F97" s="30">
        <v>2006</v>
      </c>
      <c r="G97" s="348">
        <v>57500.95</v>
      </c>
      <c r="H97" s="30" t="s">
        <v>313</v>
      </c>
      <c r="I97" s="30">
        <f t="shared" si="6"/>
        <v>2006</v>
      </c>
      <c r="J97" s="349">
        <v>31913.24</v>
      </c>
      <c r="K97" s="351">
        <f>G97-J97</f>
        <v>25587.709999999995</v>
      </c>
      <c r="L97" s="342" t="s">
        <v>22</v>
      </c>
      <c r="M97" s="344" t="s">
        <v>314</v>
      </c>
      <c r="N97" s="344" t="s">
        <v>315</v>
      </c>
    </row>
    <row r="98" spans="1:14" s="6" customFormat="1" ht="18" customHeight="1" x14ac:dyDescent="0.2">
      <c r="A98" s="27">
        <f t="shared" si="9"/>
        <v>91</v>
      </c>
      <c r="B98" s="341"/>
      <c r="C98" s="29">
        <v>243.2</v>
      </c>
      <c r="D98" s="30">
        <v>160</v>
      </c>
      <c r="E98" s="30" t="s">
        <v>307</v>
      </c>
      <c r="F98" s="30">
        <v>2006</v>
      </c>
      <c r="G98" s="348"/>
      <c r="H98" s="30" t="s">
        <v>316</v>
      </c>
      <c r="I98" s="30">
        <f t="shared" si="6"/>
        <v>2006</v>
      </c>
      <c r="J98" s="353"/>
      <c r="K98" s="351"/>
      <c r="L98" s="343"/>
      <c r="M98" s="345"/>
      <c r="N98" s="345"/>
    </row>
    <row r="99" spans="1:14" s="6" customFormat="1" ht="27.75" customHeight="1" x14ac:dyDescent="0.2">
      <c r="A99" s="27">
        <f t="shared" si="9"/>
        <v>92</v>
      </c>
      <c r="B99" s="33" t="s">
        <v>317</v>
      </c>
      <c r="C99" s="29">
        <v>181.15</v>
      </c>
      <c r="D99" s="30">
        <v>180</v>
      </c>
      <c r="E99" s="30" t="s">
        <v>20</v>
      </c>
      <c r="F99" s="30">
        <v>2010</v>
      </c>
      <c r="G99" s="29">
        <v>62379.55</v>
      </c>
      <c r="H99" s="30" t="s">
        <v>318</v>
      </c>
      <c r="I99" s="30">
        <f t="shared" si="6"/>
        <v>2010</v>
      </c>
      <c r="J99" s="23">
        <v>23625.919999999998</v>
      </c>
      <c r="K99" s="32">
        <f>G99-J99</f>
        <v>38753.630000000005</v>
      </c>
      <c r="L99" s="24" t="s">
        <v>22</v>
      </c>
      <c r="M99" s="33" t="s">
        <v>319</v>
      </c>
      <c r="N99" s="33" t="s">
        <v>320</v>
      </c>
    </row>
    <row r="100" spans="1:14" s="6" customFormat="1" ht="25.5" x14ac:dyDescent="0.2">
      <c r="A100" s="27">
        <f t="shared" si="9"/>
        <v>93</v>
      </c>
      <c r="B100" s="33" t="s">
        <v>321</v>
      </c>
      <c r="C100" s="29">
        <v>51.9</v>
      </c>
      <c r="D100" s="30">
        <v>125</v>
      </c>
      <c r="E100" s="30" t="s">
        <v>20</v>
      </c>
      <c r="F100" s="30">
        <v>2011</v>
      </c>
      <c r="G100" s="29">
        <v>39901.33</v>
      </c>
      <c r="H100" s="30" t="s">
        <v>322</v>
      </c>
      <c r="I100" s="30">
        <f t="shared" si="6"/>
        <v>2011</v>
      </c>
      <c r="J100" s="23">
        <v>14963</v>
      </c>
      <c r="K100" s="32">
        <f t="shared" ref="K100:K110" si="10">G100-J100</f>
        <v>24938.33</v>
      </c>
      <c r="L100" s="24" t="s">
        <v>22</v>
      </c>
      <c r="M100" s="33" t="s">
        <v>323</v>
      </c>
      <c r="N100" s="33" t="s">
        <v>324</v>
      </c>
    </row>
    <row r="101" spans="1:14" s="6" customFormat="1" ht="25.5" x14ac:dyDescent="0.2">
      <c r="A101" s="27">
        <f t="shared" si="9"/>
        <v>94</v>
      </c>
      <c r="B101" s="33" t="s">
        <v>166</v>
      </c>
      <c r="C101" s="29">
        <v>45.83</v>
      </c>
      <c r="D101" s="30">
        <v>180</v>
      </c>
      <c r="E101" s="30" t="s">
        <v>20</v>
      </c>
      <c r="F101" s="30">
        <v>2010</v>
      </c>
      <c r="G101" s="29">
        <v>16742.669999999998</v>
      </c>
      <c r="H101" s="30" t="s">
        <v>325</v>
      </c>
      <c r="I101" s="30">
        <f t="shared" ref="I101:I112" si="11">F101</f>
        <v>2010</v>
      </c>
      <c r="J101" s="23">
        <v>6467.37</v>
      </c>
      <c r="K101" s="32">
        <f t="shared" si="10"/>
        <v>10275.299999999999</v>
      </c>
      <c r="L101" s="24" t="s">
        <v>22</v>
      </c>
      <c r="M101" s="33" t="s">
        <v>323</v>
      </c>
      <c r="N101" s="33" t="s">
        <v>326</v>
      </c>
    </row>
    <row r="102" spans="1:14" s="6" customFormat="1" ht="28.5" customHeight="1" x14ac:dyDescent="0.2">
      <c r="A102" s="27">
        <f t="shared" si="9"/>
        <v>95</v>
      </c>
      <c r="B102" s="33" t="s">
        <v>317</v>
      </c>
      <c r="C102" s="29">
        <v>162.4</v>
      </c>
      <c r="D102" s="30">
        <v>125</v>
      </c>
      <c r="E102" s="30" t="s">
        <v>20</v>
      </c>
      <c r="F102" s="30">
        <v>2010</v>
      </c>
      <c r="G102" s="29">
        <v>50941.84</v>
      </c>
      <c r="H102" s="30" t="s">
        <v>327</v>
      </c>
      <c r="I102" s="30">
        <f t="shared" si="11"/>
        <v>2010</v>
      </c>
      <c r="J102" s="23">
        <v>19676.09</v>
      </c>
      <c r="K102" s="32">
        <f t="shared" si="10"/>
        <v>31265.749999999996</v>
      </c>
      <c r="L102" s="24" t="s">
        <v>22</v>
      </c>
      <c r="M102" s="33" t="s">
        <v>328</v>
      </c>
      <c r="N102" s="33" t="s">
        <v>329</v>
      </c>
    </row>
    <row r="103" spans="1:14" s="6" customFormat="1" ht="38.25" x14ac:dyDescent="0.2">
      <c r="A103" s="27">
        <f t="shared" si="9"/>
        <v>96</v>
      </c>
      <c r="B103" s="33" t="s">
        <v>73</v>
      </c>
      <c r="C103" s="29">
        <v>127</v>
      </c>
      <c r="D103" s="30">
        <v>125</v>
      </c>
      <c r="E103" s="30" t="s">
        <v>20</v>
      </c>
      <c r="F103" s="30">
        <v>2009</v>
      </c>
      <c r="G103" s="29">
        <v>40640</v>
      </c>
      <c r="H103" s="30" t="s">
        <v>330</v>
      </c>
      <c r="I103" s="30">
        <f t="shared" si="11"/>
        <v>2009</v>
      </c>
      <c r="J103" s="23">
        <v>16459.2</v>
      </c>
      <c r="K103" s="32">
        <f t="shared" si="10"/>
        <v>24180.799999999999</v>
      </c>
      <c r="L103" s="24" t="s">
        <v>22</v>
      </c>
      <c r="M103" s="33" t="s">
        <v>331</v>
      </c>
      <c r="N103" s="33" t="s">
        <v>332</v>
      </c>
    </row>
    <row r="104" spans="1:14" s="6" customFormat="1" ht="25.5" x14ac:dyDescent="0.2">
      <c r="A104" s="27">
        <f t="shared" si="9"/>
        <v>97</v>
      </c>
      <c r="B104" s="33" t="s">
        <v>333</v>
      </c>
      <c r="C104" s="29">
        <v>38.4</v>
      </c>
      <c r="D104" s="30">
        <v>160</v>
      </c>
      <c r="E104" s="30" t="s">
        <v>29</v>
      </c>
      <c r="F104" s="30">
        <v>2010</v>
      </c>
      <c r="G104" s="29">
        <v>17000</v>
      </c>
      <c r="H104" s="30" t="s">
        <v>334</v>
      </c>
      <c r="I104" s="30">
        <f t="shared" si="11"/>
        <v>2010</v>
      </c>
      <c r="J104" s="23">
        <v>6948.75</v>
      </c>
      <c r="K104" s="32">
        <f t="shared" si="10"/>
        <v>10051.25</v>
      </c>
      <c r="L104" s="24" t="s">
        <v>22</v>
      </c>
      <c r="M104" s="33" t="s">
        <v>323</v>
      </c>
      <c r="N104" s="33" t="s">
        <v>335</v>
      </c>
    </row>
    <row r="105" spans="1:14" s="6" customFormat="1" ht="25.5" x14ac:dyDescent="0.2">
      <c r="A105" s="27">
        <f t="shared" si="9"/>
        <v>98</v>
      </c>
      <c r="B105" s="33" t="s">
        <v>336</v>
      </c>
      <c r="C105" s="29">
        <v>58.05</v>
      </c>
      <c r="D105" s="30">
        <v>125</v>
      </c>
      <c r="E105" s="30" t="s">
        <v>20</v>
      </c>
      <c r="F105" s="30">
        <v>2009</v>
      </c>
      <c r="G105" s="29">
        <v>26000</v>
      </c>
      <c r="H105" s="30" t="s">
        <v>337</v>
      </c>
      <c r="I105" s="30">
        <f t="shared" si="11"/>
        <v>2009</v>
      </c>
      <c r="J105" s="23">
        <v>10725</v>
      </c>
      <c r="K105" s="32">
        <f t="shared" si="10"/>
        <v>15275</v>
      </c>
      <c r="L105" s="24" t="s">
        <v>22</v>
      </c>
      <c r="M105" s="33" t="s">
        <v>71</v>
      </c>
      <c r="N105" s="33" t="s">
        <v>338</v>
      </c>
    </row>
    <row r="106" spans="1:14" s="6" customFormat="1" ht="44.25" customHeight="1" x14ac:dyDescent="0.2">
      <c r="A106" s="27">
        <f t="shared" si="9"/>
        <v>99</v>
      </c>
      <c r="B106" s="33" t="s">
        <v>339</v>
      </c>
      <c r="C106" s="29">
        <v>106.45</v>
      </c>
      <c r="D106" s="30">
        <v>125</v>
      </c>
      <c r="E106" s="30" t="s">
        <v>20</v>
      </c>
      <c r="F106" s="30">
        <v>2009</v>
      </c>
      <c r="G106" s="29">
        <v>31935</v>
      </c>
      <c r="H106" s="30" t="s">
        <v>340</v>
      </c>
      <c r="I106" s="30">
        <f t="shared" si="11"/>
        <v>2009</v>
      </c>
      <c r="J106" s="23">
        <v>12934.08</v>
      </c>
      <c r="K106" s="32">
        <f>G106-J106</f>
        <v>19000.919999999998</v>
      </c>
      <c r="L106" s="24" t="s">
        <v>22</v>
      </c>
      <c r="M106" s="33" t="s">
        <v>341</v>
      </c>
      <c r="N106" s="33" t="s">
        <v>342</v>
      </c>
    </row>
    <row r="107" spans="1:14" s="6" customFormat="1" ht="30.75" customHeight="1" x14ac:dyDescent="0.2">
      <c r="A107" s="27">
        <f t="shared" si="9"/>
        <v>100</v>
      </c>
      <c r="B107" s="33" t="s">
        <v>343</v>
      </c>
      <c r="C107" s="29">
        <v>90.7</v>
      </c>
      <c r="D107" s="30">
        <v>125</v>
      </c>
      <c r="E107" s="30" t="s">
        <v>20</v>
      </c>
      <c r="F107" s="30">
        <v>2009</v>
      </c>
      <c r="G107" s="29">
        <v>24855.83</v>
      </c>
      <c r="H107" s="30" t="s">
        <v>344</v>
      </c>
      <c r="I107" s="30">
        <f t="shared" si="11"/>
        <v>2009</v>
      </c>
      <c r="J107" s="23">
        <v>10439.52</v>
      </c>
      <c r="K107" s="32">
        <f t="shared" si="10"/>
        <v>14416.310000000001</v>
      </c>
      <c r="L107" s="24" t="s">
        <v>22</v>
      </c>
      <c r="M107" s="33" t="s">
        <v>345</v>
      </c>
      <c r="N107" s="33" t="s">
        <v>346</v>
      </c>
    </row>
    <row r="108" spans="1:14" s="6" customFormat="1" ht="25.5" x14ac:dyDescent="0.2">
      <c r="A108" s="27">
        <f t="shared" si="9"/>
        <v>101</v>
      </c>
      <c r="B108" s="33" t="s">
        <v>347</v>
      </c>
      <c r="C108" s="29">
        <v>21.35</v>
      </c>
      <c r="D108" s="30">
        <v>125</v>
      </c>
      <c r="E108" s="30" t="s">
        <v>20</v>
      </c>
      <c r="F108" s="30">
        <v>2009</v>
      </c>
      <c r="G108" s="29">
        <v>8363.99</v>
      </c>
      <c r="H108" s="30" t="s">
        <v>330</v>
      </c>
      <c r="I108" s="30">
        <f t="shared" si="11"/>
        <v>2009</v>
      </c>
      <c r="J108" s="23">
        <v>3543.68</v>
      </c>
      <c r="K108" s="32">
        <f t="shared" si="10"/>
        <v>4820.3099999999995</v>
      </c>
      <c r="L108" s="24" t="s">
        <v>22</v>
      </c>
      <c r="M108" s="33" t="s">
        <v>323</v>
      </c>
      <c r="N108" s="33" t="s">
        <v>348</v>
      </c>
    </row>
    <row r="109" spans="1:14" s="6" customFormat="1" ht="39" customHeight="1" x14ac:dyDescent="0.2">
      <c r="A109" s="27">
        <f t="shared" si="9"/>
        <v>102</v>
      </c>
      <c r="B109" s="33" t="s">
        <v>349</v>
      </c>
      <c r="C109" s="29">
        <v>94.49</v>
      </c>
      <c r="D109" s="30">
        <v>125</v>
      </c>
      <c r="E109" s="30" t="s">
        <v>20</v>
      </c>
      <c r="F109" s="30">
        <v>2009</v>
      </c>
      <c r="G109" s="29">
        <v>37796</v>
      </c>
      <c r="H109" s="30" t="s">
        <v>350</v>
      </c>
      <c r="I109" s="30">
        <f t="shared" si="11"/>
        <v>2009</v>
      </c>
      <c r="J109" s="23">
        <v>16016.62</v>
      </c>
      <c r="K109" s="32">
        <f t="shared" si="10"/>
        <v>21779.379999999997</v>
      </c>
      <c r="L109" s="24" t="s">
        <v>22</v>
      </c>
      <c r="M109" s="33" t="s">
        <v>351</v>
      </c>
      <c r="N109" s="33" t="s">
        <v>352</v>
      </c>
    </row>
    <row r="110" spans="1:14" s="6" customFormat="1" ht="44.25" customHeight="1" x14ac:dyDescent="0.2">
      <c r="A110" s="27">
        <f t="shared" si="9"/>
        <v>103</v>
      </c>
      <c r="B110" s="33" t="s">
        <v>353</v>
      </c>
      <c r="C110" s="29">
        <v>230.75</v>
      </c>
      <c r="D110" s="30">
        <v>125</v>
      </c>
      <c r="E110" s="30" t="s">
        <v>20</v>
      </c>
      <c r="F110" s="30">
        <v>2009</v>
      </c>
      <c r="G110" s="29">
        <v>54882.23</v>
      </c>
      <c r="H110" s="30" t="s">
        <v>354</v>
      </c>
      <c r="I110" s="30">
        <f t="shared" si="11"/>
        <v>2009</v>
      </c>
      <c r="J110" s="23">
        <v>23256.53</v>
      </c>
      <c r="K110" s="32">
        <f t="shared" si="10"/>
        <v>31625.700000000004</v>
      </c>
      <c r="L110" s="24" t="s">
        <v>22</v>
      </c>
      <c r="M110" s="33" t="s">
        <v>355</v>
      </c>
      <c r="N110" s="33" t="s">
        <v>356</v>
      </c>
    </row>
    <row r="111" spans="1:14" s="6" customFormat="1" ht="25.5" x14ac:dyDescent="0.2">
      <c r="A111" s="27">
        <f t="shared" si="9"/>
        <v>104</v>
      </c>
      <c r="B111" s="33" t="s">
        <v>357</v>
      </c>
      <c r="C111" s="29">
        <v>477</v>
      </c>
      <c r="D111" s="30">
        <v>110</v>
      </c>
      <c r="E111" s="30" t="s">
        <v>29</v>
      </c>
      <c r="F111" s="30">
        <v>2007</v>
      </c>
      <c r="G111" s="29">
        <v>143100</v>
      </c>
      <c r="H111" s="30" t="s">
        <v>358</v>
      </c>
      <c r="I111" s="30">
        <f t="shared" si="11"/>
        <v>2007</v>
      </c>
      <c r="J111" s="23">
        <v>71371.789999999994</v>
      </c>
      <c r="K111" s="32">
        <f>G111-J111</f>
        <v>71728.210000000006</v>
      </c>
      <c r="L111" s="24" t="s">
        <v>22</v>
      </c>
      <c r="M111" s="33" t="s">
        <v>323</v>
      </c>
      <c r="N111" s="33" t="s">
        <v>359</v>
      </c>
    </row>
    <row r="112" spans="1:14" s="6" customFormat="1" ht="20.25" customHeight="1" x14ac:dyDescent="0.2">
      <c r="A112" s="27">
        <f t="shared" si="9"/>
        <v>105</v>
      </c>
      <c r="B112" s="346" t="s">
        <v>360</v>
      </c>
      <c r="C112" s="29">
        <v>274.3</v>
      </c>
      <c r="D112" s="30">
        <v>160</v>
      </c>
      <c r="E112" s="347" t="s">
        <v>29</v>
      </c>
      <c r="F112" s="347">
        <v>2008</v>
      </c>
      <c r="G112" s="348">
        <v>87602.11</v>
      </c>
      <c r="H112" s="347" t="s">
        <v>361</v>
      </c>
      <c r="I112" s="30">
        <f t="shared" si="11"/>
        <v>2008</v>
      </c>
      <c r="J112" s="349">
        <v>42049.279999999999</v>
      </c>
      <c r="K112" s="351">
        <f>G112-J112</f>
        <v>45552.83</v>
      </c>
      <c r="L112" s="342" t="s">
        <v>22</v>
      </c>
      <c r="M112" s="344" t="s">
        <v>362</v>
      </c>
      <c r="N112" s="344" t="s">
        <v>363</v>
      </c>
    </row>
    <row r="113" spans="1:14" s="6" customFormat="1" ht="18.75" customHeight="1" x14ac:dyDescent="0.2">
      <c r="A113" s="27">
        <f t="shared" si="9"/>
        <v>106</v>
      </c>
      <c r="B113" s="346"/>
      <c r="C113" s="29">
        <v>28.2</v>
      </c>
      <c r="D113" s="30">
        <v>110</v>
      </c>
      <c r="E113" s="347"/>
      <c r="F113" s="347"/>
      <c r="G113" s="348"/>
      <c r="H113" s="347"/>
      <c r="I113" s="30"/>
      <c r="J113" s="354"/>
      <c r="K113" s="351"/>
      <c r="L113" s="343"/>
      <c r="M113" s="345"/>
      <c r="N113" s="345"/>
    </row>
    <row r="114" spans="1:14" s="6" customFormat="1" ht="42.75" customHeight="1" x14ac:dyDescent="0.2">
      <c r="A114" s="27">
        <f t="shared" si="9"/>
        <v>107</v>
      </c>
      <c r="B114" s="33" t="s">
        <v>364</v>
      </c>
      <c r="C114" s="29">
        <v>122.5</v>
      </c>
      <c r="D114" s="30">
        <v>160</v>
      </c>
      <c r="E114" s="30" t="s">
        <v>29</v>
      </c>
      <c r="F114" s="30">
        <v>2008</v>
      </c>
      <c r="G114" s="29">
        <v>35475.24</v>
      </c>
      <c r="H114" s="30" t="s">
        <v>361</v>
      </c>
      <c r="I114" s="30">
        <f t="shared" ref="I114:I120" si="12">F114</f>
        <v>2008</v>
      </c>
      <c r="J114" s="23">
        <v>17027.84</v>
      </c>
      <c r="K114" s="32">
        <f>G114-J114</f>
        <v>18447.399999999998</v>
      </c>
      <c r="L114" s="24" t="s">
        <v>22</v>
      </c>
      <c r="M114" s="33" t="s">
        <v>365</v>
      </c>
      <c r="N114" s="33" t="s">
        <v>366</v>
      </c>
    </row>
    <row r="115" spans="1:14" s="6" customFormat="1" ht="25.5" x14ac:dyDescent="0.2">
      <c r="A115" s="27">
        <f t="shared" si="9"/>
        <v>108</v>
      </c>
      <c r="B115" s="33" t="s">
        <v>367</v>
      </c>
      <c r="C115" s="29">
        <v>136</v>
      </c>
      <c r="D115" s="30">
        <v>160</v>
      </c>
      <c r="E115" s="30" t="s">
        <v>29</v>
      </c>
      <c r="F115" s="30">
        <v>2008</v>
      </c>
      <c r="G115" s="29">
        <v>40572.120000000003</v>
      </c>
      <c r="H115" s="30" t="s">
        <v>361</v>
      </c>
      <c r="I115" s="30">
        <f t="shared" si="12"/>
        <v>2008</v>
      </c>
      <c r="J115" s="23">
        <v>19475.2</v>
      </c>
      <c r="K115" s="32">
        <f>G115-J115</f>
        <v>21096.920000000002</v>
      </c>
      <c r="L115" s="24" t="s">
        <v>22</v>
      </c>
      <c r="M115" s="33" t="s">
        <v>217</v>
      </c>
      <c r="N115" s="33" t="s">
        <v>368</v>
      </c>
    </row>
    <row r="116" spans="1:14" s="6" customFormat="1" ht="25.5" x14ac:dyDescent="0.2">
      <c r="A116" s="27">
        <f t="shared" si="9"/>
        <v>109</v>
      </c>
      <c r="B116" s="33" t="s">
        <v>369</v>
      </c>
      <c r="C116" s="29">
        <v>29</v>
      </c>
      <c r="D116" s="30">
        <v>160</v>
      </c>
      <c r="E116" s="30" t="s">
        <v>29</v>
      </c>
      <c r="F116" s="30">
        <v>2008</v>
      </c>
      <c r="G116" s="29">
        <v>8651.41</v>
      </c>
      <c r="H116" s="30" t="s">
        <v>361</v>
      </c>
      <c r="I116" s="30">
        <f t="shared" si="12"/>
        <v>2008</v>
      </c>
      <c r="J116" s="23">
        <v>4152.32</v>
      </c>
      <c r="K116" s="32">
        <f t="shared" ref="K116:K122" si="13">G116-J116</f>
        <v>4499.09</v>
      </c>
      <c r="L116" s="24" t="s">
        <v>22</v>
      </c>
      <c r="M116" s="33" t="s">
        <v>23</v>
      </c>
      <c r="N116" s="33" t="s">
        <v>370</v>
      </c>
    </row>
    <row r="117" spans="1:14" s="6" customFormat="1" ht="44.25" customHeight="1" x14ac:dyDescent="0.2">
      <c r="A117" s="27">
        <f t="shared" si="9"/>
        <v>110</v>
      </c>
      <c r="B117" s="33" t="s">
        <v>371</v>
      </c>
      <c r="C117" s="29">
        <v>132.71</v>
      </c>
      <c r="D117" s="30">
        <v>160</v>
      </c>
      <c r="E117" s="30" t="s">
        <v>29</v>
      </c>
      <c r="F117" s="30">
        <v>2008</v>
      </c>
      <c r="G117" s="29">
        <v>48588</v>
      </c>
      <c r="H117" s="30" t="s">
        <v>372</v>
      </c>
      <c r="I117" s="30">
        <f t="shared" si="12"/>
        <v>2008</v>
      </c>
      <c r="J117" s="23">
        <v>14394.59</v>
      </c>
      <c r="K117" s="32">
        <f t="shared" si="13"/>
        <v>34193.410000000003</v>
      </c>
      <c r="L117" s="24" t="s">
        <v>22</v>
      </c>
      <c r="M117" s="33" t="s">
        <v>373</v>
      </c>
      <c r="N117" s="33" t="s">
        <v>374</v>
      </c>
    </row>
    <row r="118" spans="1:14" s="6" customFormat="1" ht="48.75" customHeight="1" x14ac:dyDescent="0.2">
      <c r="A118" s="27">
        <f t="shared" si="9"/>
        <v>111</v>
      </c>
      <c r="B118" s="33" t="s">
        <v>303</v>
      </c>
      <c r="C118" s="29">
        <v>133.4</v>
      </c>
      <c r="D118" s="30">
        <v>110</v>
      </c>
      <c r="E118" s="30" t="s">
        <v>20</v>
      </c>
      <c r="F118" s="30">
        <v>2007</v>
      </c>
      <c r="G118" s="29">
        <v>56842.92</v>
      </c>
      <c r="H118" s="30" t="s">
        <v>375</v>
      </c>
      <c r="I118" s="30">
        <f t="shared" si="12"/>
        <v>2007</v>
      </c>
      <c r="J118" s="23">
        <v>15347.52</v>
      </c>
      <c r="K118" s="32">
        <f t="shared" si="13"/>
        <v>41495.399999999994</v>
      </c>
      <c r="L118" s="24" t="s">
        <v>22</v>
      </c>
      <c r="M118" s="33" t="s">
        <v>376</v>
      </c>
      <c r="N118" s="33" t="s">
        <v>377</v>
      </c>
    </row>
    <row r="119" spans="1:14" s="6" customFormat="1" ht="38.25" x14ac:dyDescent="0.2">
      <c r="A119" s="27">
        <f t="shared" si="9"/>
        <v>112</v>
      </c>
      <c r="B119" s="33" t="s">
        <v>378</v>
      </c>
      <c r="C119" s="29">
        <v>97.5</v>
      </c>
      <c r="D119" s="30">
        <v>180</v>
      </c>
      <c r="E119" s="30" t="s">
        <v>20</v>
      </c>
      <c r="F119" s="30">
        <v>2007</v>
      </c>
      <c r="G119" s="29">
        <v>35064.879999999997</v>
      </c>
      <c r="H119" s="30" t="s">
        <v>379</v>
      </c>
      <c r="I119" s="30">
        <f t="shared" si="12"/>
        <v>2007</v>
      </c>
      <c r="J119" s="23">
        <v>17488.169999999998</v>
      </c>
      <c r="K119" s="32">
        <f t="shared" si="13"/>
        <v>17576.71</v>
      </c>
      <c r="L119" s="24" t="s">
        <v>22</v>
      </c>
      <c r="M119" s="33" t="s">
        <v>23</v>
      </c>
      <c r="N119" s="33" t="s">
        <v>380</v>
      </c>
    </row>
    <row r="120" spans="1:14" s="6" customFormat="1" ht="25.5" x14ac:dyDescent="0.2">
      <c r="A120" s="27">
        <f t="shared" si="9"/>
        <v>113</v>
      </c>
      <c r="B120" s="33" t="s">
        <v>123</v>
      </c>
      <c r="C120" s="29">
        <v>119.92</v>
      </c>
      <c r="D120" s="30">
        <v>160</v>
      </c>
      <c r="E120" s="30" t="s">
        <v>29</v>
      </c>
      <c r="F120" s="30">
        <v>2008</v>
      </c>
      <c r="G120" s="29">
        <v>49054</v>
      </c>
      <c r="H120" s="30" t="s">
        <v>381</v>
      </c>
      <c r="I120" s="30">
        <f t="shared" si="12"/>
        <v>2008</v>
      </c>
      <c r="J120" s="23">
        <v>17843.150000000001</v>
      </c>
      <c r="K120" s="32">
        <f t="shared" si="13"/>
        <v>31210.85</v>
      </c>
      <c r="L120" s="24" t="s">
        <v>22</v>
      </c>
      <c r="M120" s="33" t="s">
        <v>382</v>
      </c>
      <c r="N120" s="33" t="s">
        <v>383</v>
      </c>
    </row>
    <row r="121" spans="1:14" s="6" customFormat="1" ht="25.5" x14ac:dyDescent="0.2">
      <c r="A121" s="27">
        <f t="shared" si="9"/>
        <v>114</v>
      </c>
      <c r="B121" s="33" t="s">
        <v>384</v>
      </c>
      <c r="C121" s="29">
        <v>74.5</v>
      </c>
      <c r="D121" s="30">
        <v>180</v>
      </c>
      <c r="E121" s="30" t="s">
        <v>20</v>
      </c>
      <c r="F121" s="30">
        <v>2007</v>
      </c>
      <c r="G121" s="29">
        <v>35437.949999999997</v>
      </c>
      <c r="H121" s="30" t="s">
        <v>385</v>
      </c>
      <c r="I121" s="30">
        <v>2008</v>
      </c>
      <c r="J121" s="23">
        <v>12890.33</v>
      </c>
      <c r="K121" s="32">
        <f t="shared" si="13"/>
        <v>22547.619999999995</v>
      </c>
      <c r="L121" s="24" t="s">
        <v>22</v>
      </c>
      <c r="M121" s="33" t="s">
        <v>23</v>
      </c>
      <c r="N121" s="33" t="s">
        <v>386</v>
      </c>
    </row>
    <row r="122" spans="1:14" s="6" customFormat="1" ht="25.5" x14ac:dyDescent="0.2">
      <c r="A122" s="27">
        <f t="shared" si="9"/>
        <v>115</v>
      </c>
      <c r="B122" s="33" t="s">
        <v>387</v>
      </c>
      <c r="C122" s="29">
        <v>96.45</v>
      </c>
      <c r="D122" s="30">
        <v>110</v>
      </c>
      <c r="E122" s="30" t="s">
        <v>29</v>
      </c>
      <c r="F122" s="30">
        <v>2008</v>
      </c>
      <c r="G122" s="29">
        <v>35034</v>
      </c>
      <c r="H122" s="30" t="s">
        <v>388</v>
      </c>
      <c r="I122" s="30">
        <f>F122</f>
        <v>2008</v>
      </c>
      <c r="J122" s="23">
        <v>17342.13</v>
      </c>
      <c r="K122" s="32">
        <f t="shared" si="13"/>
        <v>17691.87</v>
      </c>
      <c r="L122" s="24" t="s">
        <v>22</v>
      </c>
      <c r="M122" s="33" t="s">
        <v>389</v>
      </c>
      <c r="N122" s="33" t="s">
        <v>390</v>
      </c>
    </row>
    <row r="123" spans="1:14" s="6" customFormat="1" ht="26.25" customHeight="1" x14ac:dyDescent="0.2">
      <c r="A123" s="27">
        <f t="shared" si="9"/>
        <v>116</v>
      </c>
      <c r="B123" s="346" t="s">
        <v>28</v>
      </c>
      <c r="C123" s="29">
        <v>155.9</v>
      </c>
      <c r="D123" s="30">
        <v>160</v>
      </c>
      <c r="E123" s="347" t="s">
        <v>29</v>
      </c>
      <c r="F123" s="347">
        <v>2008</v>
      </c>
      <c r="G123" s="348">
        <v>135042.46</v>
      </c>
      <c r="H123" s="347" t="s">
        <v>391</v>
      </c>
      <c r="I123" s="30">
        <f>F123</f>
        <v>2008</v>
      </c>
      <c r="J123" s="349">
        <v>66846.11</v>
      </c>
      <c r="K123" s="351">
        <f>G123-J123</f>
        <v>68196.349999999991</v>
      </c>
      <c r="L123" s="342" t="s">
        <v>22</v>
      </c>
      <c r="M123" s="344" t="s">
        <v>392</v>
      </c>
      <c r="N123" s="38" t="s">
        <v>393</v>
      </c>
    </row>
    <row r="124" spans="1:14" s="6" customFormat="1" ht="30" customHeight="1" x14ac:dyDescent="0.2">
      <c r="A124" s="27">
        <f t="shared" si="9"/>
        <v>117</v>
      </c>
      <c r="B124" s="346"/>
      <c r="C124" s="29">
        <v>119.25</v>
      </c>
      <c r="D124" s="30">
        <v>110</v>
      </c>
      <c r="E124" s="347"/>
      <c r="F124" s="347"/>
      <c r="G124" s="348"/>
      <c r="H124" s="347"/>
      <c r="I124" s="30"/>
      <c r="J124" s="353"/>
      <c r="K124" s="351"/>
      <c r="L124" s="343"/>
      <c r="M124" s="345"/>
      <c r="N124" s="38" t="s">
        <v>394</v>
      </c>
    </row>
    <row r="125" spans="1:14" s="6" customFormat="1" ht="34.5" customHeight="1" x14ac:dyDescent="0.2">
      <c r="A125" s="27">
        <f t="shared" si="9"/>
        <v>118</v>
      </c>
      <c r="B125" s="33" t="s">
        <v>347</v>
      </c>
      <c r="C125" s="29">
        <v>25.5</v>
      </c>
      <c r="D125" s="30">
        <v>125</v>
      </c>
      <c r="E125" s="30" t="s">
        <v>20</v>
      </c>
      <c r="F125" s="30">
        <v>2008</v>
      </c>
      <c r="G125" s="29">
        <v>20595</v>
      </c>
      <c r="H125" s="30" t="s">
        <v>395</v>
      </c>
      <c r="I125" s="30">
        <f t="shared" ref="I125:I168" si="14">F125</f>
        <v>2008</v>
      </c>
      <c r="J125" s="23">
        <v>10194.370000000001</v>
      </c>
      <c r="K125" s="32">
        <f>G125-J125</f>
        <v>10400.629999999999</v>
      </c>
      <c r="L125" s="24" t="s">
        <v>22</v>
      </c>
      <c r="M125" s="33" t="s">
        <v>23</v>
      </c>
      <c r="N125" s="33" t="s">
        <v>396</v>
      </c>
    </row>
    <row r="126" spans="1:14" s="6" customFormat="1" ht="25.5" x14ac:dyDescent="0.2">
      <c r="A126" s="27">
        <f t="shared" si="9"/>
        <v>119</v>
      </c>
      <c r="B126" s="33" t="s">
        <v>397</v>
      </c>
      <c r="C126" s="29">
        <v>42.9</v>
      </c>
      <c r="D126" s="30">
        <v>180</v>
      </c>
      <c r="E126" s="30" t="s">
        <v>20</v>
      </c>
      <c r="F126" s="30">
        <v>2009</v>
      </c>
      <c r="G126" s="29">
        <v>25899</v>
      </c>
      <c r="H126" s="30" t="s">
        <v>398</v>
      </c>
      <c r="I126" s="30">
        <f t="shared" si="14"/>
        <v>2009</v>
      </c>
      <c r="J126" s="23">
        <v>12819.85</v>
      </c>
      <c r="K126" s="32">
        <f t="shared" ref="K126:K182" si="15">G126-J126</f>
        <v>13079.15</v>
      </c>
      <c r="L126" s="24" t="s">
        <v>22</v>
      </c>
      <c r="M126" s="33" t="s">
        <v>23</v>
      </c>
      <c r="N126" s="33" t="s">
        <v>399</v>
      </c>
    </row>
    <row r="127" spans="1:14" s="6" customFormat="1" ht="39" customHeight="1" x14ac:dyDescent="0.2">
      <c r="A127" s="27">
        <f t="shared" si="9"/>
        <v>120</v>
      </c>
      <c r="B127" s="33" t="s">
        <v>60</v>
      </c>
      <c r="C127" s="29">
        <v>223</v>
      </c>
      <c r="D127" s="30">
        <v>125</v>
      </c>
      <c r="E127" s="30" t="s">
        <v>20</v>
      </c>
      <c r="F127" s="30">
        <v>2008</v>
      </c>
      <c r="G127" s="29">
        <v>54000</v>
      </c>
      <c r="H127" s="30" t="s">
        <v>400</v>
      </c>
      <c r="I127" s="30">
        <f t="shared" si="14"/>
        <v>2008</v>
      </c>
      <c r="J127" s="23">
        <v>26730</v>
      </c>
      <c r="K127" s="32">
        <f t="shared" si="15"/>
        <v>27270</v>
      </c>
      <c r="L127" s="24" t="s">
        <v>22</v>
      </c>
      <c r="M127" s="33" t="s">
        <v>401</v>
      </c>
      <c r="N127" s="33" t="s">
        <v>402</v>
      </c>
    </row>
    <row r="128" spans="1:14" s="6" customFormat="1" ht="38.25" x14ac:dyDescent="0.2">
      <c r="A128" s="27">
        <f t="shared" si="9"/>
        <v>121</v>
      </c>
      <c r="B128" s="33" t="s">
        <v>403</v>
      </c>
      <c r="C128" s="29">
        <v>76.17</v>
      </c>
      <c r="D128" s="30">
        <v>125</v>
      </c>
      <c r="E128" s="30" t="s">
        <v>20</v>
      </c>
      <c r="F128" s="30">
        <v>2009</v>
      </c>
      <c r="G128" s="29">
        <v>22000</v>
      </c>
      <c r="H128" s="30" t="s">
        <v>404</v>
      </c>
      <c r="I128" s="30">
        <f t="shared" si="14"/>
        <v>2009</v>
      </c>
      <c r="J128" s="23">
        <v>9487.5</v>
      </c>
      <c r="K128" s="32">
        <f t="shared" si="15"/>
        <v>12512.5</v>
      </c>
      <c r="L128" s="24" t="s">
        <v>22</v>
      </c>
      <c r="M128" s="33" t="s">
        <v>405</v>
      </c>
      <c r="N128" s="33" t="s">
        <v>406</v>
      </c>
    </row>
    <row r="129" spans="1:14" s="6" customFormat="1" ht="25.5" x14ac:dyDescent="0.2">
      <c r="A129" s="27">
        <f t="shared" si="9"/>
        <v>122</v>
      </c>
      <c r="B129" s="33" t="s">
        <v>60</v>
      </c>
      <c r="C129" s="29">
        <v>167.7</v>
      </c>
      <c r="D129" s="30">
        <v>160</v>
      </c>
      <c r="E129" s="30" t="s">
        <v>29</v>
      </c>
      <c r="F129" s="30">
        <v>2009</v>
      </c>
      <c r="G129" s="29">
        <v>60107.9</v>
      </c>
      <c r="H129" s="30" t="s">
        <v>407</v>
      </c>
      <c r="I129" s="30">
        <f t="shared" si="14"/>
        <v>2009</v>
      </c>
      <c r="J129" s="23">
        <v>25921</v>
      </c>
      <c r="K129" s="32">
        <f t="shared" si="15"/>
        <v>34186.9</v>
      </c>
      <c r="L129" s="24" t="s">
        <v>22</v>
      </c>
      <c r="M129" s="33" t="s">
        <v>408</v>
      </c>
      <c r="N129" s="33" t="s">
        <v>409</v>
      </c>
    </row>
    <row r="130" spans="1:14" s="6" customFormat="1" ht="56.25" customHeight="1" x14ac:dyDescent="0.2">
      <c r="A130" s="27">
        <f t="shared" si="9"/>
        <v>123</v>
      </c>
      <c r="B130" s="33" t="s">
        <v>104</v>
      </c>
      <c r="C130" s="29">
        <v>122.9</v>
      </c>
      <c r="D130" s="30">
        <v>180</v>
      </c>
      <c r="E130" s="30" t="s">
        <v>20</v>
      </c>
      <c r="F130" s="30">
        <v>2008</v>
      </c>
      <c r="G130" s="29">
        <v>52252.7</v>
      </c>
      <c r="H130" s="30" t="s">
        <v>410</v>
      </c>
      <c r="I130" s="30">
        <f t="shared" si="14"/>
        <v>2008</v>
      </c>
      <c r="J130" s="23">
        <v>22534.25</v>
      </c>
      <c r="K130" s="32">
        <f t="shared" si="15"/>
        <v>29718.449999999997</v>
      </c>
      <c r="L130" s="24" t="s">
        <v>22</v>
      </c>
      <c r="M130" s="33" t="s">
        <v>411</v>
      </c>
      <c r="N130" s="33" t="s">
        <v>412</v>
      </c>
    </row>
    <row r="131" spans="1:14" s="6" customFormat="1" ht="47.25" customHeight="1" x14ac:dyDescent="0.2">
      <c r="A131" s="27">
        <f t="shared" si="9"/>
        <v>124</v>
      </c>
      <c r="B131" s="33" t="s">
        <v>413</v>
      </c>
      <c r="C131" s="29">
        <v>117.59</v>
      </c>
      <c r="D131" s="30">
        <v>160</v>
      </c>
      <c r="E131" s="30" t="s">
        <v>29</v>
      </c>
      <c r="F131" s="30">
        <v>2008</v>
      </c>
      <c r="G131" s="29">
        <v>61196.03</v>
      </c>
      <c r="H131" s="30" t="s">
        <v>414</v>
      </c>
      <c r="I131" s="30">
        <f t="shared" si="14"/>
        <v>2008</v>
      </c>
      <c r="J131" s="23">
        <v>18129.71</v>
      </c>
      <c r="K131" s="32">
        <f t="shared" si="15"/>
        <v>43066.32</v>
      </c>
      <c r="L131" s="24" t="s">
        <v>22</v>
      </c>
      <c r="M131" s="33" t="s">
        <v>415</v>
      </c>
      <c r="N131" s="33" t="s">
        <v>416</v>
      </c>
    </row>
    <row r="132" spans="1:14" s="6" customFormat="1" ht="39.75" customHeight="1" x14ac:dyDescent="0.2">
      <c r="A132" s="27">
        <f t="shared" si="9"/>
        <v>125</v>
      </c>
      <c r="B132" s="33" t="s">
        <v>417</v>
      </c>
      <c r="C132" s="29">
        <v>34.840000000000003</v>
      </c>
      <c r="D132" s="30">
        <v>125</v>
      </c>
      <c r="E132" s="30" t="s">
        <v>20</v>
      </c>
      <c r="F132" s="30">
        <v>2009</v>
      </c>
      <c r="G132" s="29">
        <v>47000</v>
      </c>
      <c r="H132" s="30" t="s">
        <v>418</v>
      </c>
      <c r="I132" s="30">
        <f t="shared" si="14"/>
        <v>2009</v>
      </c>
      <c r="J132" s="23">
        <v>13923.75</v>
      </c>
      <c r="K132" s="32">
        <f t="shared" si="15"/>
        <v>33076.25</v>
      </c>
      <c r="L132" s="24" t="s">
        <v>22</v>
      </c>
      <c r="M132" s="33" t="s">
        <v>419</v>
      </c>
      <c r="N132" s="33" t="s">
        <v>420</v>
      </c>
    </row>
    <row r="133" spans="1:14" s="6" customFormat="1" ht="25.5" x14ac:dyDescent="0.2">
      <c r="A133" s="27">
        <f t="shared" si="9"/>
        <v>126</v>
      </c>
      <c r="B133" s="33" t="s">
        <v>421</v>
      </c>
      <c r="C133" s="29">
        <v>70.33</v>
      </c>
      <c r="D133" s="30">
        <v>180</v>
      </c>
      <c r="E133" s="30" t="s">
        <v>20</v>
      </c>
      <c r="F133" s="30">
        <v>2009</v>
      </c>
      <c r="G133" s="29">
        <v>28132</v>
      </c>
      <c r="H133" s="30" t="s">
        <v>422</v>
      </c>
      <c r="I133" s="30">
        <f t="shared" si="14"/>
        <v>2009</v>
      </c>
      <c r="J133" s="23">
        <v>12343.5</v>
      </c>
      <c r="K133" s="32">
        <f t="shared" si="15"/>
        <v>15788.5</v>
      </c>
      <c r="L133" s="24" t="s">
        <v>22</v>
      </c>
      <c r="M133" s="33" t="s">
        <v>71</v>
      </c>
      <c r="N133" s="33" t="s">
        <v>423</v>
      </c>
    </row>
    <row r="134" spans="1:14" s="6" customFormat="1" ht="25.5" x14ac:dyDescent="0.2">
      <c r="A134" s="27">
        <f t="shared" si="9"/>
        <v>127</v>
      </c>
      <c r="B134" s="33" t="s">
        <v>424</v>
      </c>
      <c r="C134" s="29">
        <v>156.99</v>
      </c>
      <c r="D134" s="30">
        <v>180</v>
      </c>
      <c r="E134" s="30" t="s">
        <v>20</v>
      </c>
      <c r="F134" s="30">
        <v>2009</v>
      </c>
      <c r="G134" s="29">
        <v>62796</v>
      </c>
      <c r="H134" s="30" t="s">
        <v>425</v>
      </c>
      <c r="I134" s="30">
        <f t="shared" si="14"/>
        <v>2009</v>
      </c>
      <c r="J134" s="23">
        <v>27552.33</v>
      </c>
      <c r="K134" s="32">
        <f t="shared" si="15"/>
        <v>35243.67</v>
      </c>
      <c r="L134" s="24" t="s">
        <v>22</v>
      </c>
      <c r="M134" s="33" t="s">
        <v>71</v>
      </c>
      <c r="N134" s="33" t="s">
        <v>426</v>
      </c>
    </row>
    <row r="135" spans="1:14" s="6" customFormat="1" ht="25.5" x14ac:dyDescent="0.2">
      <c r="A135" s="27">
        <f t="shared" si="9"/>
        <v>128</v>
      </c>
      <c r="B135" s="33" t="s">
        <v>427</v>
      </c>
      <c r="C135" s="29">
        <v>101.45</v>
      </c>
      <c r="D135" s="30">
        <v>160</v>
      </c>
      <c r="E135" s="30" t="s">
        <v>20</v>
      </c>
      <c r="F135" s="30">
        <v>2009</v>
      </c>
      <c r="G135" s="29">
        <v>50000</v>
      </c>
      <c r="H135" s="30" t="s">
        <v>428</v>
      </c>
      <c r="I135" s="30">
        <f t="shared" si="14"/>
        <v>2009</v>
      </c>
      <c r="J135" s="23">
        <v>21937.5</v>
      </c>
      <c r="K135" s="32">
        <f t="shared" si="15"/>
        <v>28062.5</v>
      </c>
      <c r="L135" s="24" t="s">
        <v>22</v>
      </c>
      <c r="M135" s="33" t="s">
        <v>429</v>
      </c>
      <c r="N135" s="33" t="s">
        <v>430</v>
      </c>
    </row>
    <row r="136" spans="1:14" s="6" customFormat="1" ht="38.25" x14ac:dyDescent="0.2">
      <c r="A136" s="27">
        <f t="shared" si="9"/>
        <v>129</v>
      </c>
      <c r="B136" s="33" t="s">
        <v>89</v>
      </c>
      <c r="C136" s="29">
        <v>188.85</v>
      </c>
      <c r="D136" s="30">
        <v>180</v>
      </c>
      <c r="E136" s="30" t="s">
        <v>20</v>
      </c>
      <c r="F136" s="30">
        <v>2009</v>
      </c>
      <c r="G136" s="29">
        <v>70050.98</v>
      </c>
      <c r="H136" s="30" t="s">
        <v>431</v>
      </c>
      <c r="I136" s="30">
        <f t="shared" si="14"/>
        <v>2009</v>
      </c>
      <c r="J136" s="23">
        <v>30472.04</v>
      </c>
      <c r="K136" s="32">
        <f t="shared" si="15"/>
        <v>39578.939999999995</v>
      </c>
      <c r="L136" s="24" t="s">
        <v>22</v>
      </c>
      <c r="M136" s="33" t="s">
        <v>432</v>
      </c>
      <c r="N136" s="33" t="s">
        <v>433</v>
      </c>
    </row>
    <row r="137" spans="1:14" s="6" customFormat="1" ht="25.5" x14ac:dyDescent="0.2">
      <c r="A137" s="27">
        <f t="shared" si="9"/>
        <v>130</v>
      </c>
      <c r="B137" s="33" t="s">
        <v>434</v>
      </c>
      <c r="C137" s="29">
        <v>51.85</v>
      </c>
      <c r="D137" s="30">
        <v>180</v>
      </c>
      <c r="E137" s="30" t="s">
        <v>20</v>
      </c>
      <c r="F137" s="30">
        <v>2009</v>
      </c>
      <c r="G137" s="29">
        <v>16336.76</v>
      </c>
      <c r="H137" s="30" t="s">
        <v>435</v>
      </c>
      <c r="I137" s="30">
        <f t="shared" si="14"/>
        <v>2009</v>
      </c>
      <c r="J137" s="23">
        <v>7106.16</v>
      </c>
      <c r="K137" s="32">
        <f t="shared" si="15"/>
        <v>9230.6</v>
      </c>
      <c r="L137" s="24" t="s">
        <v>22</v>
      </c>
      <c r="M137" s="33" t="s">
        <v>23</v>
      </c>
      <c r="N137" s="33" t="s">
        <v>436</v>
      </c>
    </row>
    <row r="138" spans="1:14" s="6" customFormat="1" ht="25.5" x14ac:dyDescent="0.2">
      <c r="A138" s="27">
        <f t="shared" si="9"/>
        <v>131</v>
      </c>
      <c r="B138" s="33" t="s">
        <v>437</v>
      </c>
      <c r="C138" s="29">
        <v>81.349999999999994</v>
      </c>
      <c r="D138" s="30">
        <v>180</v>
      </c>
      <c r="E138" s="30" t="s">
        <v>20</v>
      </c>
      <c r="F138" s="30">
        <v>2009</v>
      </c>
      <c r="G138" s="29">
        <v>25631.55</v>
      </c>
      <c r="H138" s="30" t="s">
        <v>435</v>
      </c>
      <c r="I138" s="30">
        <f t="shared" si="14"/>
        <v>2009</v>
      </c>
      <c r="J138" s="23">
        <v>11149.92</v>
      </c>
      <c r="K138" s="32">
        <f t="shared" si="15"/>
        <v>14481.63</v>
      </c>
      <c r="L138" s="24" t="s">
        <v>22</v>
      </c>
      <c r="M138" s="33" t="s">
        <v>438</v>
      </c>
      <c r="N138" s="33" t="s">
        <v>439</v>
      </c>
    </row>
    <row r="139" spans="1:14" s="6" customFormat="1" ht="38.25" x14ac:dyDescent="0.2">
      <c r="A139" s="27">
        <f t="shared" si="9"/>
        <v>132</v>
      </c>
      <c r="B139" s="33" t="s">
        <v>440</v>
      </c>
      <c r="C139" s="29">
        <v>50.05</v>
      </c>
      <c r="D139" s="30">
        <v>125</v>
      </c>
      <c r="E139" s="30" t="s">
        <v>20</v>
      </c>
      <c r="F139" s="30">
        <v>2009</v>
      </c>
      <c r="G139" s="29">
        <v>30000</v>
      </c>
      <c r="H139" s="30" t="s">
        <v>441</v>
      </c>
      <c r="I139" s="30">
        <f t="shared" si="14"/>
        <v>2009</v>
      </c>
      <c r="J139" s="23">
        <v>12825</v>
      </c>
      <c r="K139" s="32">
        <f t="shared" si="15"/>
        <v>17175</v>
      </c>
      <c r="L139" s="24" t="s">
        <v>22</v>
      </c>
      <c r="M139" s="33" t="s">
        <v>442</v>
      </c>
      <c r="N139" s="33" t="s">
        <v>443</v>
      </c>
    </row>
    <row r="140" spans="1:14" s="6" customFormat="1" ht="25.5" x14ac:dyDescent="0.2">
      <c r="A140" s="27">
        <f t="shared" si="9"/>
        <v>133</v>
      </c>
      <c r="B140" s="33" t="s">
        <v>444</v>
      </c>
      <c r="C140" s="29">
        <v>224.9</v>
      </c>
      <c r="D140" s="30">
        <v>110</v>
      </c>
      <c r="E140" s="30" t="s">
        <v>29</v>
      </c>
      <c r="F140" s="30">
        <v>2008</v>
      </c>
      <c r="G140" s="29">
        <v>56592.83</v>
      </c>
      <c r="H140" s="30" t="s">
        <v>400</v>
      </c>
      <c r="I140" s="30">
        <f t="shared" si="14"/>
        <v>2008</v>
      </c>
      <c r="J140" s="23">
        <v>20585.34</v>
      </c>
      <c r="K140" s="32">
        <f t="shared" si="15"/>
        <v>36007.490000000005</v>
      </c>
      <c r="L140" s="24" t="s">
        <v>22</v>
      </c>
      <c r="M140" s="33" t="s">
        <v>23</v>
      </c>
      <c r="N140" s="33" t="s">
        <v>445</v>
      </c>
    </row>
    <row r="141" spans="1:14" s="6" customFormat="1" ht="38.25" x14ac:dyDescent="0.2">
      <c r="A141" s="27">
        <f t="shared" si="9"/>
        <v>134</v>
      </c>
      <c r="B141" s="33" t="s">
        <v>108</v>
      </c>
      <c r="C141" s="29">
        <v>237.85</v>
      </c>
      <c r="D141" s="30">
        <v>160</v>
      </c>
      <c r="E141" s="30" t="s">
        <v>29</v>
      </c>
      <c r="F141" s="30">
        <v>2008</v>
      </c>
      <c r="G141" s="29">
        <v>82939.100000000006</v>
      </c>
      <c r="H141" s="30" t="s">
        <v>446</v>
      </c>
      <c r="I141" s="30">
        <f t="shared" si="14"/>
        <v>2008</v>
      </c>
      <c r="J141" s="23">
        <v>23015.48</v>
      </c>
      <c r="K141" s="32">
        <f t="shared" si="15"/>
        <v>59923.62000000001</v>
      </c>
      <c r="L141" s="24" t="s">
        <v>22</v>
      </c>
      <c r="M141" s="33" t="s">
        <v>23</v>
      </c>
      <c r="N141" s="33" t="s">
        <v>447</v>
      </c>
    </row>
    <row r="142" spans="1:14" s="6" customFormat="1" ht="38.25" x14ac:dyDescent="0.2">
      <c r="A142" s="27">
        <f t="shared" si="9"/>
        <v>135</v>
      </c>
      <c r="B142" s="33" t="s">
        <v>448</v>
      </c>
      <c r="C142" s="29">
        <v>110</v>
      </c>
      <c r="D142" s="30">
        <v>110</v>
      </c>
      <c r="E142" s="30" t="s">
        <v>29</v>
      </c>
      <c r="F142" s="30">
        <v>2008</v>
      </c>
      <c r="G142" s="29">
        <v>36259</v>
      </c>
      <c r="H142" s="30" t="s">
        <v>449</v>
      </c>
      <c r="I142" s="30">
        <f t="shared" si="14"/>
        <v>2008</v>
      </c>
      <c r="J142" s="23">
        <v>17948.05</v>
      </c>
      <c r="K142" s="32">
        <f t="shared" si="15"/>
        <v>18310.95</v>
      </c>
      <c r="L142" s="24" t="s">
        <v>22</v>
      </c>
      <c r="M142" s="33" t="s">
        <v>450</v>
      </c>
      <c r="N142" s="33" t="s">
        <v>451</v>
      </c>
    </row>
    <row r="143" spans="1:14" s="6" customFormat="1" ht="38.25" x14ac:dyDescent="0.2">
      <c r="A143" s="27">
        <f t="shared" si="9"/>
        <v>136</v>
      </c>
      <c r="B143" s="33" t="s">
        <v>452</v>
      </c>
      <c r="C143" s="29">
        <v>152.63</v>
      </c>
      <c r="D143" s="30">
        <v>160</v>
      </c>
      <c r="E143" s="30" t="s">
        <v>29</v>
      </c>
      <c r="F143" s="30">
        <v>2008</v>
      </c>
      <c r="G143" s="29">
        <v>72029.08</v>
      </c>
      <c r="H143" s="30" t="s">
        <v>414</v>
      </c>
      <c r="I143" s="30">
        <f t="shared" si="14"/>
        <v>2008</v>
      </c>
      <c r="J143" s="23">
        <v>35654.5</v>
      </c>
      <c r="K143" s="32">
        <f t="shared" si="15"/>
        <v>36374.58</v>
      </c>
      <c r="L143" s="24" t="s">
        <v>22</v>
      </c>
      <c r="M143" s="33" t="s">
        <v>23</v>
      </c>
      <c r="N143" s="33" t="s">
        <v>453</v>
      </c>
    </row>
    <row r="144" spans="1:14" s="6" customFormat="1" ht="34.5" customHeight="1" x14ac:dyDescent="0.2">
      <c r="A144" s="27">
        <f t="shared" si="9"/>
        <v>137</v>
      </c>
      <c r="B144" s="33" t="s">
        <v>454</v>
      </c>
      <c r="C144" s="29">
        <v>203.45</v>
      </c>
      <c r="D144" s="30">
        <v>180</v>
      </c>
      <c r="E144" s="30" t="s">
        <v>20</v>
      </c>
      <c r="F144" s="30">
        <v>2008</v>
      </c>
      <c r="G144" s="29">
        <v>102555</v>
      </c>
      <c r="H144" s="30" t="s">
        <v>455</v>
      </c>
      <c r="I144" s="30">
        <f t="shared" si="14"/>
        <v>2008</v>
      </c>
      <c r="J144" s="23">
        <v>44226.7</v>
      </c>
      <c r="K144" s="32">
        <f t="shared" si="15"/>
        <v>58328.3</v>
      </c>
      <c r="L144" s="24" t="s">
        <v>22</v>
      </c>
      <c r="M144" s="33" t="s">
        <v>23</v>
      </c>
      <c r="N144" s="33" t="s">
        <v>456</v>
      </c>
    </row>
    <row r="145" spans="1:14" s="6" customFormat="1" ht="38.25" x14ac:dyDescent="0.2">
      <c r="A145" s="27">
        <f t="shared" si="9"/>
        <v>138</v>
      </c>
      <c r="B145" s="33" t="s">
        <v>457</v>
      </c>
      <c r="C145" s="29">
        <v>115.1</v>
      </c>
      <c r="D145" s="30">
        <v>125</v>
      </c>
      <c r="E145" s="30" t="s">
        <v>20</v>
      </c>
      <c r="F145" s="30">
        <v>2006</v>
      </c>
      <c r="G145" s="29">
        <v>34500</v>
      </c>
      <c r="H145" s="30" t="s">
        <v>458</v>
      </c>
      <c r="I145" s="30">
        <f t="shared" si="14"/>
        <v>2006</v>
      </c>
      <c r="J145" s="23">
        <v>19148.240000000002</v>
      </c>
      <c r="K145" s="32">
        <f t="shared" si="15"/>
        <v>15351.759999999998</v>
      </c>
      <c r="L145" s="24" t="s">
        <v>22</v>
      </c>
      <c r="M145" s="33" t="s">
        <v>459</v>
      </c>
      <c r="N145" s="33" t="s">
        <v>460</v>
      </c>
    </row>
    <row r="146" spans="1:14" s="6" customFormat="1" ht="25.5" x14ac:dyDescent="0.2">
      <c r="A146" s="27">
        <f t="shared" si="9"/>
        <v>139</v>
      </c>
      <c r="B146" s="33" t="s">
        <v>461</v>
      </c>
      <c r="C146" s="29">
        <v>95.85</v>
      </c>
      <c r="D146" s="30">
        <v>110</v>
      </c>
      <c r="E146" s="30" t="s">
        <v>307</v>
      </c>
      <c r="F146" s="30">
        <v>2006</v>
      </c>
      <c r="G146" s="29">
        <v>33044.629999999997</v>
      </c>
      <c r="H146" s="30" t="s">
        <v>462</v>
      </c>
      <c r="I146" s="30">
        <f t="shared" si="14"/>
        <v>2006</v>
      </c>
      <c r="J146" s="23">
        <v>18340.16</v>
      </c>
      <c r="K146" s="32">
        <f t="shared" si="15"/>
        <v>14704.469999999998</v>
      </c>
      <c r="L146" s="24" t="s">
        <v>22</v>
      </c>
      <c r="M146" s="33" t="s">
        <v>200</v>
      </c>
      <c r="N146" s="33" t="s">
        <v>463</v>
      </c>
    </row>
    <row r="147" spans="1:14" s="6" customFormat="1" ht="25.5" x14ac:dyDescent="0.2">
      <c r="A147" s="27">
        <f t="shared" si="9"/>
        <v>140</v>
      </c>
      <c r="B147" s="33" t="s">
        <v>28</v>
      </c>
      <c r="C147" s="29">
        <v>63.75</v>
      </c>
      <c r="D147" s="30">
        <v>160</v>
      </c>
      <c r="E147" s="30" t="s">
        <v>29</v>
      </c>
      <c r="F147" s="30">
        <v>2010</v>
      </c>
      <c r="G147" s="29">
        <v>14915.07</v>
      </c>
      <c r="H147" s="30" t="s">
        <v>464</v>
      </c>
      <c r="I147" s="30">
        <f t="shared" si="14"/>
        <v>2010</v>
      </c>
      <c r="J147" s="23">
        <v>5537.07</v>
      </c>
      <c r="K147" s="32">
        <f t="shared" si="15"/>
        <v>9378</v>
      </c>
      <c r="L147" s="24" t="s">
        <v>22</v>
      </c>
      <c r="M147" s="33" t="s">
        <v>465</v>
      </c>
      <c r="N147" s="33" t="s">
        <v>466</v>
      </c>
    </row>
    <row r="148" spans="1:14" s="6" customFormat="1" ht="25.5" x14ac:dyDescent="0.2">
      <c r="A148" s="27">
        <f t="shared" si="9"/>
        <v>141</v>
      </c>
      <c r="B148" s="33" t="s">
        <v>123</v>
      </c>
      <c r="C148" s="29">
        <v>141.4</v>
      </c>
      <c r="D148" s="30">
        <v>110</v>
      </c>
      <c r="E148" s="30" t="s">
        <v>29</v>
      </c>
      <c r="F148" s="30">
        <v>2010</v>
      </c>
      <c r="G148" s="29">
        <v>33082.230000000003</v>
      </c>
      <c r="H148" s="30" t="s">
        <v>467</v>
      </c>
      <c r="I148" s="30">
        <f t="shared" si="14"/>
        <v>2010</v>
      </c>
      <c r="J148" s="23">
        <v>12281.94</v>
      </c>
      <c r="K148" s="32">
        <f t="shared" si="15"/>
        <v>20800.29</v>
      </c>
      <c r="L148" s="24" t="s">
        <v>22</v>
      </c>
      <c r="M148" s="33" t="s">
        <v>468</v>
      </c>
      <c r="N148" s="33" t="s">
        <v>469</v>
      </c>
    </row>
    <row r="149" spans="1:14" s="6" customFormat="1" ht="25.5" x14ac:dyDescent="0.2">
      <c r="A149" s="27">
        <f t="shared" si="9"/>
        <v>142</v>
      </c>
      <c r="B149" s="33" t="s">
        <v>417</v>
      </c>
      <c r="C149" s="29">
        <v>18.850000000000001</v>
      </c>
      <c r="D149" s="30">
        <v>125</v>
      </c>
      <c r="E149" s="30" t="s">
        <v>20</v>
      </c>
      <c r="F149" s="30">
        <v>2009</v>
      </c>
      <c r="G149" s="29">
        <v>6682.56</v>
      </c>
      <c r="H149" s="30" t="s">
        <v>470</v>
      </c>
      <c r="I149" s="30">
        <f t="shared" si="14"/>
        <v>2009</v>
      </c>
      <c r="J149" s="23">
        <v>1979.74</v>
      </c>
      <c r="K149" s="32">
        <f t="shared" si="15"/>
        <v>4702.8200000000006</v>
      </c>
      <c r="L149" s="24" t="s">
        <v>22</v>
      </c>
      <c r="M149" s="34" t="s">
        <v>23</v>
      </c>
      <c r="N149" s="33" t="s">
        <v>471</v>
      </c>
    </row>
    <row r="150" spans="1:14" s="6" customFormat="1" ht="25.5" x14ac:dyDescent="0.2">
      <c r="A150" s="27">
        <f t="shared" si="9"/>
        <v>143</v>
      </c>
      <c r="B150" s="33" t="s">
        <v>472</v>
      </c>
      <c r="C150" s="29">
        <v>205.85</v>
      </c>
      <c r="D150" s="30">
        <v>125</v>
      </c>
      <c r="E150" s="30" t="s">
        <v>20</v>
      </c>
      <c r="F150" s="30">
        <v>2009</v>
      </c>
      <c r="G150" s="29">
        <v>72976.44</v>
      </c>
      <c r="H150" s="30" t="s">
        <v>470</v>
      </c>
      <c r="I150" s="30">
        <f t="shared" si="14"/>
        <v>2009</v>
      </c>
      <c r="J150" s="23">
        <v>21619.14</v>
      </c>
      <c r="K150" s="32">
        <f t="shared" si="15"/>
        <v>51357.3</v>
      </c>
      <c r="L150" s="24" t="s">
        <v>22</v>
      </c>
      <c r="M150" s="33" t="s">
        <v>473</v>
      </c>
      <c r="N150" s="33" t="s">
        <v>474</v>
      </c>
    </row>
    <row r="151" spans="1:14" s="6" customFormat="1" ht="25.5" x14ac:dyDescent="0.2">
      <c r="A151" s="27">
        <f t="shared" si="9"/>
        <v>144</v>
      </c>
      <c r="B151" s="33" t="s">
        <v>475</v>
      </c>
      <c r="C151" s="29">
        <v>405.9</v>
      </c>
      <c r="D151" s="30">
        <v>180</v>
      </c>
      <c r="E151" s="30" t="s">
        <v>20</v>
      </c>
      <c r="F151" s="30">
        <v>2009</v>
      </c>
      <c r="G151" s="29">
        <v>208586.34</v>
      </c>
      <c r="H151" s="30" t="s">
        <v>344</v>
      </c>
      <c r="I151" s="30">
        <f t="shared" si="14"/>
        <v>2009</v>
      </c>
      <c r="J151" s="23">
        <v>57882.8</v>
      </c>
      <c r="K151" s="32">
        <f t="shared" si="15"/>
        <v>150703.53999999998</v>
      </c>
      <c r="L151" s="24" t="s">
        <v>22</v>
      </c>
      <c r="M151" s="33" t="s">
        <v>476</v>
      </c>
      <c r="N151" s="33" t="s">
        <v>477</v>
      </c>
    </row>
    <row r="152" spans="1:14" s="6" customFormat="1" ht="25.5" x14ac:dyDescent="0.2">
      <c r="A152" s="27">
        <f t="shared" si="9"/>
        <v>145</v>
      </c>
      <c r="B152" s="33" t="s">
        <v>478</v>
      </c>
      <c r="C152" s="29">
        <v>36</v>
      </c>
      <c r="D152" s="30">
        <v>150</v>
      </c>
      <c r="E152" s="30" t="s">
        <v>479</v>
      </c>
      <c r="F152" s="30">
        <v>2009</v>
      </c>
      <c r="G152" s="29">
        <v>34169</v>
      </c>
      <c r="H152" s="30" t="s">
        <v>480</v>
      </c>
      <c r="I152" s="30">
        <f t="shared" si="14"/>
        <v>2009</v>
      </c>
      <c r="J152" s="23">
        <v>11531.7</v>
      </c>
      <c r="K152" s="32">
        <f t="shared" si="15"/>
        <v>22637.3</v>
      </c>
      <c r="L152" s="24" t="s">
        <v>22</v>
      </c>
      <c r="M152" s="33" t="s">
        <v>200</v>
      </c>
      <c r="N152" s="33" t="s">
        <v>481</v>
      </c>
    </row>
    <row r="153" spans="1:14" s="6" customFormat="1" ht="42.75" customHeight="1" x14ac:dyDescent="0.2">
      <c r="A153" s="27">
        <f t="shared" si="9"/>
        <v>146</v>
      </c>
      <c r="B153" s="33" t="s">
        <v>144</v>
      </c>
      <c r="C153" s="29">
        <v>524.85</v>
      </c>
      <c r="D153" s="30">
        <v>180</v>
      </c>
      <c r="E153" s="30" t="s">
        <v>20</v>
      </c>
      <c r="F153" s="30">
        <v>2010</v>
      </c>
      <c r="G153" s="29">
        <v>210010.75</v>
      </c>
      <c r="H153" s="30" t="s">
        <v>482</v>
      </c>
      <c r="I153" s="30">
        <f t="shared" si="14"/>
        <v>2010</v>
      </c>
      <c r="J153" s="23">
        <v>77178.92</v>
      </c>
      <c r="K153" s="32">
        <f t="shared" si="15"/>
        <v>132831.83000000002</v>
      </c>
      <c r="L153" s="24" t="s">
        <v>22</v>
      </c>
      <c r="M153" s="33" t="s">
        <v>483</v>
      </c>
      <c r="N153" s="33" t="s">
        <v>484</v>
      </c>
    </row>
    <row r="154" spans="1:14" s="6" customFormat="1" ht="81" customHeight="1" x14ac:dyDescent="0.2">
      <c r="A154" s="27">
        <f t="shared" si="9"/>
        <v>147</v>
      </c>
      <c r="B154" s="33" t="s">
        <v>485</v>
      </c>
      <c r="C154" s="29">
        <v>439.03</v>
      </c>
      <c r="D154" s="30">
        <v>180</v>
      </c>
      <c r="E154" s="30" t="s">
        <v>20</v>
      </c>
      <c r="F154" s="30">
        <v>2010</v>
      </c>
      <c r="G154" s="29">
        <v>111458.98</v>
      </c>
      <c r="H154" s="30" t="s">
        <v>486</v>
      </c>
      <c r="I154" s="30">
        <f t="shared" si="14"/>
        <v>2010</v>
      </c>
      <c r="J154" s="23">
        <v>30929.78</v>
      </c>
      <c r="K154" s="32">
        <f t="shared" si="15"/>
        <v>80529.2</v>
      </c>
      <c r="L154" s="24" t="s">
        <v>22</v>
      </c>
      <c r="M154" s="33" t="s">
        <v>487</v>
      </c>
      <c r="N154" s="33" t="s">
        <v>488</v>
      </c>
    </row>
    <row r="155" spans="1:14" s="6" customFormat="1" ht="25.5" x14ac:dyDescent="0.2">
      <c r="A155" s="27">
        <f t="shared" si="9"/>
        <v>148</v>
      </c>
      <c r="B155" s="33" t="s">
        <v>489</v>
      </c>
      <c r="C155" s="29">
        <v>61.33</v>
      </c>
      <c r="D155" s="30">
        <v>63</v>
      </c>
      <c r="E155" s="30" t="s">
        <v>20</v>
      </c>
      <c r="F155" s="30">
        <v>2016</v>
      </c>
      <c r="G155" s="29">
        <v>30070.720000000001</v>
      </c>
      <c r="H155" s="30" t="s">
        <v>490</v>
      </c>
      <c r="I155" s="30">
        <f t="shared" si="14"/>
        <v>2016</v>
      </c>
      <c r="J155" s="39">
        <v>2932.02</v>
      </c>
      <c r="K155" s="32">
        <f t="shared" si="15"/>
        <v>27138.7</v>
      </c>
      <c r="L155" s="24" t="s">
        <v>22</v>
      </c>
      <c r="M155" s="33" t="s">
        <v>491</v>
      </c>
      <c r="N155" s="33" t="s">
        <v>492</v>
      </c>
    </row>
    <row r="156" spans="1:14" s="6" customFormat="1" ht="25.5" x14ac:dyDescent="0.2">
      <c r="A156" s="27">
        <f t="shared" si="9"/>
        <v>149</v>
      </c>
      <c r="B156" s="33" t="s">
        <v>123</v>
      </c>
      <c r="C156" s="29">
        <v>154.97999999999999</v>
      </c>
      <c r="D156" s="30">
        <v>125</v>
      </c>
      <c r="E156" s="30" t="s">
        <v>20</v>
      </c>
      <c r="F156" s="30">
        <v>2016</v>
      </c>
      <c r="G156" s="29">
        <v>52284.2</v>
      </c>
      <c r="H156" s="30" t="s">
        <v>493</v>
      </c>
      <c r="I156" s="30">
        <f t="shared" si="14"/>
        <v>2016</v>
      </c>
      <c r="J156" s="39">
        <v>5097.82</v>
      </c>
      <c r="K156" s="32">
        <f t="shared" si="15"/>
        <v>47186.38</v>
      </c>
      <c r="L156" s="24" t="s">
        <v>22</v>
      </c>
      <c r="M156" s="33" t="s">
        <v>408</v>
      </c>
      <c r="N156" s="33" t="s">
        <v>494</v>
      </c>
    </row>
    <row r="157" spans="1:14" s="6" customFormat="1" ht="25.5" x14ac:dyDescent="0.2">
      <c r="A157" s="27">
        <f t="shared" si="9"/>
        <v>150</v>
      </c>
      <c r="B157" s="33" t="s">
        <v>495</v>
      </c>
      <c r="C157" s="29">
        <v>18.5</v>
      </c>
      <c r="D157" s="30">
        <v>180</v>
      </c>
      <c r="E157" s="30" t="s">
        <v>20</v>
      </c>
      <c r="F157" s="30">
        <v>2016</v>
      </c>
      <c r="G157" s="29">
        <v>28000</v>
      </c>
      <c r="H157" s="30" t="s">
        <v>496</v>
      </c>
      <c r="I157" s="30">
        <f t="shared" si="14"/>
        <v>2016</v>
      </c>
      <c r="J157" s="39">
        <v>2730</v>
      </c>
      <c r="K157" s="32">
        <f t="shared" si="15"/>
        <v>25270</v>
      </c>
      <c r="L157" s="24" t="s">
        <v>22</v>
      </c>
      <c r="M157" s="33" t="s">
        <v>238</v>
      </c>
      <c r="N157" s="33" t="s">
        <v>497</v>
      </c>
    </row>
    <row r="158" spans="1:14" s="6" customFormat="1" ht="31.5" customHeight="1" x14ac:dyDescent="0.2">
      <c r="A158" s="27">
        <f t="shared" si="9"/>
        <v>151</v>
      </c>
      <c r="B158" s="33" t="s">
        <v>498</v>
      </c>
      <c r="C158" s="29">
        <v>223.66</v>
      </c>
      <c r="D158" s="30">
        <v>180</v>
      </c>
      <c r="E158" s="30" t="s">
        <v>20</v>
      </c>
      <c r="F158" s="30">
        <v>2016</v>
      </c>
      <c r="G158" s="29">
        <v>146833.68</v>
      </c>
      <c r="H158" s="30" t="s">
        <v>499</v>
      </c>
      <c r="I158" s="30">
        <f t="shared" si="14"/>
        <v>2016</v>
      </c>
      <c r="J158" s="39">
        <v>14316.38</v>
      </c>
      <c r="K158" s="32">
        <f t="shared" si="15"/>
        <v>132517.29999999999</v>
      </c>
      <c r="L158" s="24" t="s">
        <v>22</v>
      </c>
      <c r="M158" s="33" t="s">
        <v>500</v>
      </c>
      <c r="N158" s="33" t="s">
        <v>501</v>
      </c>
    </row>
    <row r="159" spans="1:14" s="6" customFormat="1" ht="25.5" x14ac:dyDescent="0.2">
      <c r="A159" s="27">
        <f t="shared" si="9"/>
        <v>152</v>
      </c>
      <c r="B159" s="33" t="s">
        <v>502</v>
      </c>
      <c r="C159" s="29">
        <v>41.4</v>
      </c>
      <c r="D159" s="30">
        <v>180</v>
      </c>
      <c r="E159" s="30" t="s">
        <v>20</v>
      </c>
      <c r="F159" s="30">
        <v>2016</v>
      </c>
      <c r="G159" s="29">
        <v>12195.3</v>
      </c>
      <c r="H159" s="30" t="s">
        <v>503</v>
      </c>
      <c r="I159" s="30">
        <f t="shared" si="14"/>
        <v>2016</v>
      </c>
      <c r="J159" s="39">
        <v>1188.98</v>
      </c>
      <c r="K159" s="32">
        <f t="shared" si="15"/>
        <v>11006.32</v>
      </c>
      <c r="L159" s="24" t="s">
        <v>22</v>
      </c>
      <c r="M159" s="33" t="s">
        <v>71</v>
      </c>
      <c r="N159" s="33" t="s">
        <v>504</v>
      </c>
    </row>
    <row r="160" spans="1:14" s="6" customFormat="1" ht="25.5" x14ac:dyDescent="0.2">
      <c r="A160" s="27">
        <f t="shared" ref="A160:A190" si="16">A159+1</f>
        <v>153</v>
      </c>
      <c r="B160" s="33" t="s">
        <v>154</v>
      </c>
      <c r="C160" s="29">
        <v>81.5</v>
      </c>
      <c r="D160" s="30">
        <v>180</v>
      </c>
      <c r="E160" s="30" t="s">
        <v>20</v>
      </c>
      <c r="F160" s="30">
        <v>2016</v>
      </c>
      <c r="G160" s="29">
        <v>24007.65</v>
      </c>
      <c r="H160" s="30" t="s">
        <v>503</v>
      </c>
      <c r="I160" s="30">
        <f t="shared" si="14"/>
        <v>2016</v>
      </c>
      <c r="J160" s="39">
        <v>2340.7800000000002</v>
      </c>
      <c r="K160" s="32">
        <f t="shared" si="15"/>
        <v>21666.870000000003</v>
      </c>
      <c r="L160" s="24" t="s">
        <v>22</v>
      </c>
      <c r="M160" s="33" t="s">
        <v>23</v>
      </c>
      <c r="N160" s="33" t="s">
        <v>505</v>
      </c>
    </row>
    <row r="161" spans="1:14" s="6" customFormat="1" ht="35.25" customHeight="1" x14ac:dyDescent="0.2">
      <c r="A161" s="27">
        <f t="shared" si="16"/>
        <v>154</v>
      </c>
      <c r="B161" s="33" t="s">
        <v>506</v>
      </c>
      <c r="C161" s="29">
        <v>113.96</v>
      </c>
      <c r="D161" s="30">
        <v>180</v>
      </c>
      <c r="E161" s="30" t="s">
        <v>20</v>
      </c>
      <c r="F161" s="30">
        <v>2016</v>
      </c>
      <c r="G161" s="29">
        <v>60476.639999999999</v>
      </c>
      <c r="H161" s="30" t="s">
        <v>507</v>
      </c>
      <c r="I161" s="30">
        <f t="shared" si="14"/>
        <v>2016</v>
      </c>
      <c r="J161" s="39">
        <v>5896.54</v>
      </c>
      <c r="K161" s="32">
        <f t="shared" si="15"/>
        <v>54580.1</v>
      </c>
      <c r="L161" s="24" t="s">
        <v>22</v>
      </c>
      <c r="M161" s="33" t="s">
        <v>508</v>
      </c>
      <c r="N161" s="33" t="s">
        <v>509</v>
      </c>
    </row>
    <row r="162" spans="1:14" s="6" customFormat="1" ht="25.5" x14ac:dyDescent="0.2">
      <c r="A162" s="27">
        <f t="shared" si="16"/>
        <v>155</v>
      </c>
      <c r="B162" s="33" t="s">
        <v>510</v>
      </c>
      <c r="C162" s="29">
        <v>214.21</v>
      </c>
      <c r="D162" s="30">
        <v>180</v>
      </c>
      <c r="E162" s="30" t="s">
        <v>20</v>
      </c>
      <c r="F162" s="30">
        <v>2016</v>
      </c>
      <c r="G162" s="29">
        <v>76254.53</v>
      </c>
      <c r="H162" s="30" t="s">
        <v>511</v>
      </c>
      <c r="I162" s="30">
        <f t="shared" si="14"/>
        <v>2016</v>
      </c>
      <c r="J162" s="39">
        <v>7434.7</v>
      </c>
      <c r="K162" s="32">
        <f t="shared" si="15"/>
        <v>68819.83</v>
      </c>
      <c r="L162" s="24" t="s">
        <v>22</v>
      </c>
      <c r="M162" s="33" t="s">
        <v>23</v>
      </c>
      <c r="N162" s="33" t="s">
        <v>512</v>
      </c>
    </row>
    <row r="163" spans="1:14" s="6" customFormat="1" ht="36.75" customHeight="1" x14ac:dyDescent="0.2">
      <c r="A163" s="27">
        <f t="shared" si="16"/>
        <v>156</v>
      </c>
      <c r="B163" s="341" t="s">
        <v>513</v>
      </c>
      <c r="C163" s="29">
        <v>105.15</v>
      </c>
      <c r="D163" s="30">
        <v>125</v>
      </c>
      <c r="E163" s="30" t="s">
        <v>514</v>
      </c>
      <c r="F163" s="30">
        <v>2016</v>
      </c>
      <c r="G163" s="29">
        <v>51317.120000000003</v>
      </c>
      <c r="H163" s="30" t="s">
        <v>515</v>
      </c>
      <c r="I163" s="30">
        <f t="shared" si="14"/>
        <v>2016</v>
      </c>
      <c r="J163" s="39">
        <v>5003.4799999999996</v>
      </c>
      <c r="K163" s="32">
        <f t="shared" si="15"/>
        <v>46313.64</v>
      </c>
      <c r="L163" s="342" t="s">
        <v>22</v>
      </c>
      <c r="M163" s="344" t="s">
        <v>516</v>
      </c>
      <c r="N163" s="38" t="s">
        <v>517</v>
      </c>
    </row>
    <row r="164" spans="1:14" s="6" customFormat="1" ht="27.75" customHeight="1" x14ac:dyDescent="0.2">
      <c r="A164" s="27">
        <f t="shared" si="16"/>
        <v>157</v>
      </c>
      <c r="B164" s="341"/>
      <c r="C164" s="29">
        <v>12.8</v>
      </c>
      <c r="D164" s="30">
        <v>180</v>
      </c>
      <c r="E164" s="30" t="s">
        <v>514</v>
      </c>
      <c r="F164" s="30">
        <v>2016</v>
      </c>
      <c r="G164" s="29">
        <v>6246.88</v>
      </c>
      <c r="H164" s="30" t="s">
        <v>515</v>
      </c>
      <c r="I164" s="30">
        <f t="shared" si="14"/>
        <v>2016</v>
      </c>
      <c r="J164" s="39">
        <v>609.14</v>
      </c>
      <c r="K164" s="32">
        <f t="shared" si="15"/>
        <v>5637.74</v>
      </c>
      <c r="L164" s="343"/>
      <c r="M164" s="345"/>
      <c r="N164" s="38" t="s">
        <v>518</v>
      </c>
    </row>
    <row r="165" spans="1:14" s="6" customFormat="1" ht="28.5" customHeight="1" x14ac:dyDescent="0.2">
      <c r="A165" s="27">
        <f t="shared" si="16"/>
        <v>158</v>
      </c>
      <c r="B165" s="33" t="s">
        <v>519</v>
      </c>
      <c r="C165" s="29">
        <v>25.26</v>
      </c>
      <c r="D165" s="30">
        <v>125</v>
      </c>
      <c r="E165" s="30" t="s">
        <v>20</v>
      </c>
      <c r="F165" s="30">
        <v>2016</v>
      </c>
      <c r="G165" s="29">
        <v>20048</v>
      </c>
      <c r="H165" s="30" t="s">
        <v>490</v>
      </c>
      <c r="I165" s="30">
        <f t="shared" si="14"/>
        <v>2016</v>
      </c>
      <c r="J165" s="39">
        <v>1954.68</v>
      </c>
      <c r="K165" s="32">
        <f t="shared" si="15"/>
        <v>18093.32</v>
      </c>
      <c r="L165" s="24" t="s">
        <v>22</v>
      </c>
      <c r="M165" s="33" t="s">
        <v>200</v>
      </c>
      <c r="N165" s="33" t="s">
        <v>520</v>
      </c>
    </row>
    <row r="166" spans="1:14" s="6" customFormat="1" ht="25.5" x14ac:dyDescent="0.2">
      <c r="A166" s="27">
        <f t="shared" si="16"/>
        <v>159</v>
      </c>
      <c r="B166" s="33" t="s">
        <v>427</v>
      </c>
      <c r="C166" s="29">
        <v>55.78</v>
      </c>
      <c r="D166" s="30">
        <v>180</v>
      </c>
      <c r="E166" s="30" t="s">
        <v>20</v>
      </c>
      <c r="F166" s="30">
        <v>2016</v>
      </c>
      <c r="G166" s="29">
        <v>32925.800000000003</v>
      </c>
      <c r="H166" s="30" t="s">
        <v>521</v>
      </c>
      <c r="I166" s="30">
        <f t="shared" si="14"/>
        <v>2016</v>
      </c>
      <c r="J166" s="39">
        <v>3210.22</v>
      </c>
      <c r="K166" s="32">
        <f t="shared" si="15"/>
        <v>29715.58</v>
      </c>
      <c r="L166" s="24" t="s">
        <v>22</v>
      </c>
      <c r="M166" s="33" t="s">
        <v>200</v>
      </c>
      <c r="N166" s="33" t="s">
        <v>522</v>
      </c>
    </row>
    <row r="167" spans="1:14" s="6" customFormat="1" ht="29.25" customHeight="1" x14ac:dyDescent="0.2">
      <c r="A167" s="27">
        <f t="shared" si="16"/>
        <v>160</v>
      </c>
      <c r="B167" s="33" t="s">
        <v>35</v>
      </c>
      <c r="C167" s="29">
        <v>104.5</v>
      </c>
      <c r="D167" s="30">
        <v>125</v>
      </c>
      <c r="E167" s="30" t="s">
        <v>20</v>
      </c>
      <c r="F167" s="30">
        <v>2016</v>
      </c>
      <c r="G167" s="29">
        <v>31350</v>
      </c>
      <c r="H167" s="30" t="s">
        <v>496</v>
      </c>
      <c r="I167" s="30">
        <f t="shared" si="14"/>
        <v>2016</v>
      </c>
      <c r="J167" s="39">
        <v>3056.56</v>
      </c>
      <c r="K167" s="32">
        <f t="shared" si="15"/>
        <v>28293.439999999999</v>
      </c>
      <c r="L167" s="24" t="s">
        <v>22</v>
      </c>
      <c r="M167" s="33" t="s">
        <v>523</v>
      </c>
      <c r="N167" s="33" t="s">
        <v>524</v>
      </c>
    </row>
    <row r="168" spans="1:14" s="6" customFormat="1" ht="38.25" customHeight="1" x14ac:dyDescent="0.2">
      <c r="A168" s="27">
        <f t="shared" si="16"/>
        <v>161</v>
      </c>
      <c r="B168" s="33" t="s">
        <v>525</v>
      </c>
      <c r="C168" s="29">
        <v>303.38</v>
      </c>
      <c r="D168" s="30">
        <v>225</v>
      </c>
      <c r="E168" s="30" t="s">
        <v>20</v>
      </c>
      <c r="F168" s="30">
        <v>2016</v>
      </c>
      <c r="G168" s="29">
        <v>125271.08</v>
      </c>
      <c r="H168" s="30" t="s">
        <v>526</v>
      </c>
      <c r="I168" s="30">
        <f t="shared" si="14"/>
        <v>2016</v>
      </c>
      <c r="J168" s="39">
        <v>12214.02</v>
      </c>
      <c r="K168" s="32">
        <f t="shared" si="15"/>
        <v>113057.06</v>
      </c>
      <c r="L168" s="24" t="s">
        <v>22</v>
      </c>
      <c r="M168" s="33" t="s">
        <v>23</v>
      </c>
      <c r="N168" s="33" t="s">
        <v>527</v>
      </c>
    </row>
    <row r="169" spans="1:14" s="6" customFormat="1" ht="45" customHeight="1" x14ac:dyDescent="0.2">
      <c r="A169" s="27">
        <f t="shared" si="16"/>
        <v>162</v>
      </c>
      <c r="B169" s="33" t="s">
        <v>89</v>
      </c>
      <c r="C169" s="29">
        <v>191.2</v>
      </c>
      <c r="D169" s="30">
        <v>125</v>
      </c>
      <c r="E169" s="30" t="s">
        <v>20</v>
      </c>
      <c r="F169" s="30">
        <v>2016</v>
      </c>
      <c r="G169" s="29">
        <v>76480</v>
      </c>
      <c r="H169" s="30" t="s">
        <v>528</v>
      </c>
      <c r="I169" s="30">
        <v>2017</v>
      </c>
      <c r="J169" s="39">
        <v>7170</v>
      </c>
      <c r="K169" s="32">
        <f t="shared" si="15"/>
        <v>69310</v>
      </c>
      <c r="L169" s="24" t="s">
        <v>22</v>
      </c>
      <c r="M169" s="33" t="s">
        <v>529</v>
      </c>
      <c r="N169" s="33" t="s">
        <v>530</v>
      </c>
    </row>
    <row r="170" spans="1:14" s="6" customFormat="1" ht="25.5" x14ac:dyDescent="0.2">
      <c r="A170" s="27">
        <f t="shared" si="16"/>
        <v>163</v>
      </c>
      <c r="B170" s="33" t="s">
        <v>531</v>
      </c>
      <c r="C170" s="29">
        <v>80.2</v>
      </c>
      <c r="D170" s="30">
        <v>125</v>
      </c>
      <c r="E170" s="30" t="s">
        <v>20</v>
      </c>
      <c r="F170" s="30">
        <v>2016</v>
      </c>
      <c r="G170" s="29">
        <v>38038.800000000003</v>
      </c>
      <c r="H170" s="30" t="s">
        <v>532</v>
      </c>
      <c r="I170" s="30">
        <v>2017</v>
      </c>
      <c r="J170" s="39">
        <v>3423.57</v>
      </c>
      <c r="K170" s="32">
        <f t="shared" si="15"/>
        <v>34615.230000000003</v>
      </c>
      <c r="L170" s="24" t="s">
        <v>22</v>
      </c>
      <c r="M170" s="33" t="s">
        <v>533</v>
      </c>
      <c r="N170" s="33" t="s">
        <v>534</v>
      </c>
    </row>
    <row r="171" spans="1:14" s="6" customFormat="1" ht="25.5" x14ac:dyDescent="0.2">
      <c r="A171" s="27">
        <f t="shared" si="16"/>
        <v>164</v>
      </c>
      <c r="B171" s="33" t="s">
        <v>535</v>
      </c>
      <c r="C171" s="29">
        <v>25.8</v>
      </c>
      <c r="D171" s="30">
        <v>180</v>
      </c>
      <c r="E171" s="30" t="s">
        <v>20</v>
      </c>
      <c r="F171" s="30">
        <v>2016</v>
      </c>
      <c r="G171" s="29">
        <v>12236.92</v>
      </c>
      <c r="H171" s="30" t="s">
        <v>532</v>
      </c>
      <c r="I171" s="30">
        <v>2017</v>
      </c>
      <c r="J171" s="39">
        <v>1101.33</v>
      </c>
      <c r="K171" s="32">
        <f t="shared" si="15"/>
        <v>11135.59</v>
      </c>
      <c r="L171" s="24" t="s">
        <v>22</v>
      </c>
      <c r="M171" s="33" t="s">
        <v>23</v>
      </c>
      <c r="N171" s="33" t="s">
        <v>536</v>
      </c>
    </row>
    <row r="172" spans="1:14" s="6" customFormat="1" ht="25.5" x14ac:dyDescent="0.2">
      <c r="A172" s="27">
        <f t="shared" si="16"/>
        <v>165</v>
      </c>
      <c r="B172" s="33" t="s">
        <v>537</v>
      </c>
      <c r="C172" s="29">
        <v>38.9</v>
      </c>
      <c r="D172" s="30">
        <v>180</v>
      </c>
      <c r="E172" s="30"/>
      <c r="F172" s="30">
        <v>2005</v>
      </c>
      <c r="G172" s="29">
        <v>21000</v>
      </c>
      <c r="H172" s="30" t="s">
        <v>538</v>
      </c>
      <c r="I172" s="30">
        <f t="shared" ref="I172:I177" si="17">F172</f>
        <v>2005</v>
      </c>
      <c r="J172" s="23">
        <v>12442.5</v>
      </c>
      <c r="K172" s="32">
        <f t="shared" si="15"/>
        <v>8557.5</v>
      </c>
      <c r="L172" s="24" t="s">
        <v>22</v>
      </c>
      <c r="M172" s="33" t="s">
        <v>23</v>
      </c>
      <c r="N172" s="33" t="s">
        <v>539</v>
      </c>
    </row>
    <row r="173" spans="1:14" s="6" customFormat="1" ht="45" customHeight="1" x14ac:dyDescent="0.2">
      <c r="A173" s="27">
        <f t="shared" si="16"/>
        <v>166</v>
      </c>
      <c r="B173" s="33" t="s">
        <v>148</v>
      </c>
      <c r="C173" s="29">
        <v>123.35</v>
      </c>
      <c r="D173" s="30">
        <v>160</v>
      </c>
      <c r="E173" s="30" t="s">
        <v>29</v>
      </c>
      <c r="F173" s="30">
        <v>2005</v>
      </c>
      <c r="G173" s="29">
        <v>26344.68</v>
      </c>
      <c r="H173" s="30" t="s">
        <v>540</v>
      </c>
      <c r="I173" s="30">
        <f t="shared" si="17"/>
        <v>2005</v>
      </c>
      <c r="J173" s="23">
        <v>15510.03</v>
      </c>
      <c r="K173" s="32">
        <f t="shared" si="15"/>
        <v>10834.65</v>
      </c>
      <c r="L173" s="24" t="s">
        <v>22</v>
      </c>
      <c r="M173" s="33" t="s">
        <v>541</v>
      </c>
      <c r="N173" s="33" t="s">
        <v>542</v>
      </c>
    </row>
    <row r="174" spans="1:14" s="6" customFormat="1" ht="25.5" x14ac:dyDescent="0.2">
      <c r="A174" s="27">
        <f t="shared" si="16"/>
        <v>167</v>
      </c>
      <c r="B174" s="33" t="s">
        <v>151</v>
      </c>
      <c r="C174" s="29">
        <v>32.619999999999997</v>
      </c>
      <c r="D174" s="30">
        <v>160</v>
      </c>
      <c r="E174" s="30" t="s">
        <v>29</v>
      </c>
      <c r="F174" s="30">
        <v>2005</v>
      </c>
      <c r="G174" s="29">
        <v>6420</v>
      </c>
      <c r="H174" s="30" t="s">
        <v>543</v>
      </c>
      <c r="I174" s="30">
        <f t="shared" si="17"/>
        <v>2005</v>
      </c>
      <c r="J174" s="23">
        <v>3780.56</v>
      </c>
      <c r="K174" s="32">
        <f t="shared" si="15"/>
        <v>2639.44</v>
      </c>
      <c r="L174" s="24" t="s">
        <v>22</v>
      </c>
      <c r="M174" s="33" t="s">
        <v>23</v>
      </c>
      <c r="N174" s="33" t="s">
        <v>544</v>
      </c>
    </row>
    <row r="175" spans="1:14" s="6" customFormat="1" ht="40.5" customHeight="1" x14ac:dyDescent="0.2">
      <c r="A175" s="27">
        <f t="shared" si="16"/>
        <v>168</v>
      </c>
      <c r="B175" s="33" t="s">
        <v>89</v>
      </c>
      <c r="C175" s="29">
        <v>138.55000000000001</v>
      </c>
      <c r="D175" s="30">
        <v>125</v>
      </c>
      <c r="E175" s="30" t="s">
        <v>20</v>
      </c>
      <c r="F175" s="30">
        <v>2006</v>
      </c>
      <c r="G175" s="29">
        <v>48825.31</v>
      </c>
      <c r="H175" s="30" t="s">
        <v>545</v>
      </c>
      <c r="I175" s="30">
        <f t="shared" si="17"/>
        <v>2006</v>
      </c>
      <c r="J175" s="23">
        <v>27280.41</v>
      </c>
      <c r="K175" s="32">
        <f t="shared" si="15"/>
        <v>21544.899999999998</v>
      </c>
      <c r="L175" s="24" t="s">
        <v>22</v>
      </c>
      <c r="M175" s="33" t="s">
        <v>546</v>
      </c>
      <c r="N175" s="33" t="s">
        <v>547</v>
      </c>
    </row>
    <row r="176" spans="1:14" s="6" customFormat="1" ht="110.25" customHeight="1" x14ac:dyDescent="0.2">
      <c r="A176" s="27">
        <f t="shared" si="16"/>
        <v>169</v>
      </c>
      <c r="B176" s="33" t="s">
        <v>548</v>
      </c>
      <c r="C176" s="29">
        <v>1213.8499999999999</v>
      </c>
      <c r="D176" s="30">
        <v>125</v>
      </c>
      <c r="E176" s="30" t="s">
        <v>20</v>
      </c>
      <c r="F176" s="30">
        <v>2006</v>
      </c>
      <c r="G176" s="29">
        <v>278797.58</v>
      </c>
      <c r="H176" s="30" t="s">
        <v>545</v>
      </c>
      <c r="I176" s="30">
        <f t="shared" si="17"/>
        <v>2006</v>
      </c>
      <c r="J176" s="23">
        <v>155778.01</v>
      </c>
      <c r="K176" s="32">
        <f t="shared" si="15"/>
        <v>123019.57</v>
      </c>
      <c r="L176" s="24" t="s">
        <v>22</v>
      </c>
      <c r="M176" s="33" t="s">
        <v>549</v>
      </c>
      <c r="N176" s="33" t="s">
        <v>550</v>
      </c>
    </row>
    <row r="177" spans="1:14" s="6" customFormat="1" ht="25.5" x14ac:dyDescent="0.2">
      <c r="A177" s="27">
        <f t="shared" si="16"/>
        <v>170</v>
      </c>
      <c r="B177" s="33" t="s">
        <v>222</v>
      </c>
      <c r="C177" s="29">
        <v>44.65</v>
      </c>
      <c r="D177" s="30">
        <v>160</v>
      </c>
      <c r="E177" s="30" t="s">
        <v>20</v>
      </c>
      <c r="F177" s="30">
        <v>2006</v>
      </c>
      <c r="G177" s="29">
        <v>15000</v>
      </c>
      <c r="H177" s="30" t="s">
        <v>309</v>
      </c>
      <c r="I177" s="30">
        <f t="shared" si="17"/>
        <v>2006</v>
      </c>
      <c r="J177" s="23">
        <v>8325</v>
      </c>
      <c r="K177" s="32">
        <f t="shared" si="15"/>
        <v>6675</v>
      </c>
      <c r="L177" s="24" t="s">
        <v>22</v>
      </c>
      <c r="M177" s="33" t="s">
        <v>551</v>
      </c>
      <c r="N177" s="33" t="s">
        <v>552</v>
      </c>
    </row>
    <row r="178" spans="1:14" s="6" customFormat="1" ht="58.5" customHeight="1" x14ac:dyDescent="0.2">
      <c r="A178" s="27">
        <f t="shared" si="16"/>
        <v>171</v>
      </c>
      <c r="B178" s="33" t="s">
        <v>553</v>
      </c>
      <c r="C178" s="29">
        <v>295.14999999999998</v>
      </c>
      <c r="D178" s="40">
        <v>300</v>
      </c>
      <c r="E178" s="30" t="s">
        <v>554</v>
      </c>
      <c r="F178" s="30">
        <v>2004</v>
      </c>
      <c r="G178" s="29">
        <v>142690.16</v>
      </c>
      <c r="H178" s="30" t="s">
        <v>555</v>
      </c>
      <c r="I178" s="30">
        <v>2005</v>
      </c>
      <c r="J178" s="23">
        <v>73307.33</v>
      </c>
      <c r="K178" s="32">
        <f t="shared" si="15"/>
        <v>69382.83</v>
      </c>
      <c r="L178" s="24" t="s">
        <v>22</v>
      </c>
      <c r="M178" s="33" t="s">
        <v>23</v>
      </c>
      <c r="N178" s="33" t="s">
        <v>556</v>
      </c>
    </row>
    <row r="179" spans="1:14" s="6" customFormat="1" ht="43.5" customHeight="1" x14ac:dyDescent="0.2">
      <c r="A179" s="27">
        <f t="shared" si="16"/>
        <v>172</v>
      </c>
      <c r="B179" s="33" t="s">
        <v>557</v>
      </c>
      <c r="C179" s="29">
        <v>214.05</v>
      </c>
      <c r="D179" s="30">
        <v>225</v>
      </c>
      <c r="E179" s="30" t="s">
        <v>20</v>
      </c>
      <c r="F179" s="30">
        <v>2004</v>
      </c>
      <c r="G179" s="29">
        <v>64265.39</v>
      </c>
      <c r="H179" s="30" t="s">
        <v>555</v>
      </c>
      <c r="I179" s="30">
        <v>2005</v>
      </c>
      <c r="J179" s="23">
        <v>33017</v>
      </c>
      <c r="K179" s="32">
        <f t="shared" si="15"/>
        <v>31248.39</v>
      </c>
      <c r="L179" s="24" t="s">
        <v>22</v>
      </c>
      <c r="M179" s="33" t="s">
        <v>558</v>
      </c>
      <c r="N179" s="33" t="s">
        <v>559</v>
      </c>
    </row>
    <row r="180" spans="1:14" s="6" customFormat="1" ht="58.5" customHeight="1" x14ac:dyDescent="0.2">
      <c r="A180" s="27">
        <f t="shared" si="16"/>
        <v>173</v>
      </c>
      <c r="B180" s="33" t="s">
        <v>560</v>
      </c>
      <c r="C180" s="29">
        <v>748.2</v>
      </c>
      <c r="D180" s="30">
        <v>225</v>
      </c>
      <c r="E180" s="30" t="s">
        <v>20</v>
      </c>
      <c r="F180" s="30">
        <v>2004</v>
      </c>
      <c r="G180" s="29">
        <v>194234.19</v>
      </c>
      <c r="H180" s="30" t="s">
        <v>555</v>
      </c>
      <c r="I180" s="30">
        <v>2005</v>
      </c>
      <c r="J180" s="23">
        <v>99788.06</v>
      </c>
      <c r="K180" s="32">
        <f t="shared" si="15"/>
        <v>94446.13</v>
      </c>
      <c r="L180" s="24" t="s">
        <v>22</v>
      </c>
      <c r="M180" s="33" t="s">
        <v>23</v>
      </c>
      <c r="N180" s="33" t="s">
        <v>561</v>
      </c>
    </row>
    <row r="181" spans="1:14" s="6" customFormat="1" ht="31.5" customHeight="1" x14ac:dyDescent="0.2">
      <c r="A181" s="27">
        <f t="shared" si="16"/>
        <v>174</v>
      </c>
      <c r="B181" s="33" t="s">
        <v>562</v>
      </c>
      <c r="C181" s="29">
        <v>75.400000000000006</v>
      </c>
      <c r="D181" s="30">
        <v>110</v>
      </c>
      <c r="E181" s="30" t="s">
        <v>20</v>
      </c>
      <c r="F181" s="30">
        <v>2007</v>
      </c>
      <c r="G181" s="29">
        <v>25000</v>
      </c>
      <c r="H181" s="30" t="s">
        <v>563</v>
      </c>
      <c r="I181" s="30">
        <f>F181</f>
        <v>2007</v>
      </c>
      <c r="J181" s="23">
        <v>12375</v>
      </c>
      <c r="K181" s="32">
        <f t="shared" si="15"/>
        <v>12625</v>
      </c>
      <c r="L181" s="24" t="s">
        <v>22</v>
      </c>
      <c r="M181" s="33" t="s">
        <v>564</v>
      </c>
      <c r="N181" s="33" t="s">
        <v>565</v>
      </c>
    </row>
    <row r="182" spans="1:14" s="6" customFormat="1" ht="25.5" x14ac:dyDescent="0.2">
      <c r="A182" s="27">
        <f t="shared" si="16"/>
        <v>175</v>
      </c>
      <c r="B182" s="33" t="s">
        <v>566</v>
      </c>
      <c r="C182" s="29">
        <v>54.65</v>
      </c>
      <c r="D182" s="30">
        <v>110</v>
      </c>
      <c r="E182" s="30" t="s">
        <v>29</v>
      </c>
      <c r="F182" s="30">
        <v>2005</v>
      </c>
      <c r="G182" s="29">
        <v>64687.76</v>
      </c>
      <c r="H182" s="30" t="s">
        <v>567</v>
      </c>
      <c r="I182" s="30">
        <f>F182</f>
        <v>2005</v>
      </c>
      <c r="J182" s="23">
        <v>32020.560000000001</v>
      </c>
      <c r="K182" s="32">
        <f t="shared" si="15"/>
        <v>32667.200000000001</v>
      </c>
      <c r="L182" s="24" t="s">
        <v>22</v>
      </c>
      <c r="M182" s="33" t="s">
        <v>23</v>
      </c>
      <c r="N182" s="33" t="s">
        <v>568</v>
      </c>
    </row>
    <row r="183" spans="1:14" s="6" customFormat="1" ht="13.15" customHeight="1" x14ac:dyDescent="0.2">
      <c r="A183" s="27">
        <f t="shared" si="16"/>
        <v>176</v>
      </c>
      <c r="B183" s="346" t="s">
        <v>569</v>
      </c>
      <c r="C183" s="29">
        <v>54</v>
      </c>
      <c r="D183" s="30">
        <v>100</v>
      </c>
      <c r="E183" s="347" t="s">
        <v>570</v>
      </c>
      <c r="F183" s="347" t="s">
        <v>571</v>
      </c>
      <c r="G183" s="348">
        <v>7237.38</v>
      </c>
      <c r="H183" s="30" t="s">
        <v>572</v>
      </c>
      <c r="I183" s="30">
        <v>2007</v>
      </c>
      <c r="J183" s="349">
        <v>6296.48</v>
      </c>
      <c r="K183" s="351">
        <f>G183-J183</f>
        <v>940.90000000000055</v>
      </c>
      <c r="L183" s="342" t="s">
        <v>22</v>
      </c>
      <c r="M183" s="33"/>
      <c r="N183" s="33"/>
    </row>
    <row r="184" spans="1:14" s="6" customFormat="1" ht="51" x14ac:dyDescent="0.2">
      <c r="A184" s="27">
        <f t="shared" si="16"/>
        <v>177</v>
      </c>
      <c r="B184" s="346"/>
      <c r="C184" s="29">
        <v>361</v>
      </c>
      <c r="D184" s="30">
        <v>80</v>
      </c>
      <c r="E184" s="347"/>
      <c r="F184" s="347"/>
      <c r="G184" s="348"/>
      <c r="H184" s="30" t="s">
        <v>572</v>
      </c>
      <c r="I184" s="30">
        <v>2007</v>
      </c>
      <c r="J184" s="350"/>
      <c r="K184" s="351"/>
      <c r="L184" s="352"/>
      <c r="M184" s="33" t="s">
        <v>573</v>
      </c>
      <c r="N184" s="33" t="s">
        <v>574</v>
      </c>
    </row>
    <row r="185" spans="1:14" s="6" customFormat="1" ht="51" x14ac:dyDescent="0.2">
      <c r="A185" s="27">
        <f t="shared" si="16"/>
        <v>178</v>
      </c>
      <c r="B185" s="346"/>
      <c r="C185" s="29">
        <v>211</v>
      </c>
      <c r="D185" s="30">
        <v>50</v>
      </c>
      <c r="E185" s="347"/>
      <c r="F185" s="347"/>
      <c r="G185" s="348"/>
      <c r="H185" s="30" t="s">
        <v>572</v>
      </c>
      <c r="I185" s="30">
        <v>2007</v>
      </c>
      <c r="J185" s="350"/>
      <c r="K185" s="351"/>
      <c r="L185" s="352"/>
      <c r="M185" s="33" t="s">
        <v>575</v>
      </c>
      <c r="N185" s="33" t="s">
        <v>576</v>
      </c>
    </row>
    <row r="186" spans="1:14" s="6" customFormat="1" ht="12.75" x14ac:dyDescent="0.2">
      <c r="A186" s="27">
        <f t="shared" si="16"/>
        <v>179</v>
      </c>
      <c r="B186" s="346"/>
      <c r="C186" s="29">
        <v>76</v>
      </c>
      <c r="D186" s="30">
        <v>32</v>
      </c>
      <c r="E186" s="347"/>
      <c r="F186" s="347"/>
      <c r="G186" s="348"/>
      <c r="H186" s="30" t="s">
        <v>572</v>
      </c>
      <c r="I186" s="30">
        <v>2007</v>
      </c>
      <c r="J186" s="350"/>
      <c r="K186" s="351"/>
      <c r="L186" s="343"/>
      <c r="M186" s="33"/>
      <c r="N186" s="33"/>
    </row>
    <row r="187" spans="1:14" s="6" customFormat="1" ht="25.5" x14ac:dyDescent="0.2">
      <c r="A187" s="27">
        <f t="shared" si="16"/>
        <v>180</v>
      </c>
      <c r="B187" s="33" t="s">
        <v>577</v>
      </c>
      <c r="C187" s="29">
        <v>107.5</v>
      </c>
      <c r="D187" s="30">
        <v>125</v>
      </c>
      <c r="E187" s="30" t="s">
        <v>20</v>
      </c>
      <c r="F187" s="30">
        <v>2010</v>
      </c>
      <c r="G187" s="29">
        <v>75351.77</v>
      </c>
      <c r="H187" s="30" t="s">
        <v>578</v>
      </c>
      <c r="I187" s="30">
        <f>F187</f>
        <v>2010</v>
      </c>
      <c r="J187" s="31">
        <v>29387.279999999999</v>
      </c>
      <c r="K187" s="32">
        <f>G187-J187</f>
        <v>45964.490000000005</v>
      </c>
      <c r="L187" s="24" t="s">
        <v>22</v>
      </c>
      <c r="M187" s="33" t="s">
        <v>211</v>
      </c>
      <c r="N187" s="33" t="s">
        <v>579</v>
      </c>
    </row>
    <row r="188" spans="1:14" s="6" customFormat="1" ht="38.25" x14ac:dyDescent="0.2">
      <c r="A188" s="27">
        <f t="shared" si="16"/>
        <v>181</v>
      </c>
      <c r="B188" s="33" t="s">
        <v>580</v>
      </c>
      <c r="C188" s="29">
        <v>80.42</v>
      </c>
      <c r="D188" s="30">
        <v>125</v>
      </c>
      <c r="E188" s="30" t="s">
        <v>20</v>
      </c>
      <c r="F188" s="30">
        <v>2010</v>
      </c>
      <c r="G188" s="29">
        <v>56370.13</v>
      </c>
      <c r="H188" s="30" t="s">
        <v>578</v>
      </c>
      <c r="I188" s="30">
        <f>F188</f>
        <v>2010</v>
      </c>
      <c r="J188" s="23">
        <v>21984.560000000001</v>
      </c>
      <c r="K188" s="32">
        <f>G188-J188</f>
        <v>34385.569999999992</v>
      </c>
      <c r="L188" s="24" t="s">
        <v>22</v>
      </c>
      <c r="M188" s="33" t="s">
        <v>581</v>
      </c>
      <c r="N188" s="33" t="s">
        <v>582</v>
      </c>
    </row>
    <row r="189" spans="1:14" s="6" customFormat="1" ht="25.5" x14ac:dyDescent="0.2">
      <c r="A189" s="27">
        <f t="shared" si="16"/>
        <v>182</v>
      </c>
      <c r="B189" s="33" t="s">
        <v>583</v>
      </c>
      <c r="C189" s="29">
        <v>115.9</v>
      </c>
      <c r="D189" s="30">
        <v>180</v>
      </c>
      <c r="E189" s="30" t="s">
        <v>20</v>
      </c>
      <c r="F189" s="30">
        <v>2009</v>
      </c>
      <c r="G189" s="29">
        <v>48000.11</v>
      </c>
      <c r="H189" s="30" t="s">
        <v>584</v>
      </c>
      <c r="I189" s="30">
        <f>F189</f>
        <v>2009</v>
      </c>
      <c r="J189" s="23">
        <v>20700</v>
      </c>
      <c r="K189" s="32">
        <f>G189-J189</f>
        <v>27300.11</v>
      </c>
      <c r="L189" s="24" t="s">
        <v>22</v>
      </c>
      <c r="M189" s="33" t="s">
        <v>23</v>
      </c>
      <c r="N189" s="33" t="s">
        <v>585</v>
      </c>
    </row>
    <row r="190" spans="1:14" s="6" customFormat="1" ht="26.25" customHeight="1" x14ac:dyDescent="0.2">
      <c r="A190" s="27">
        <f t="shared" si="16"/>
        <v>183</v>
      </c>
      <c r="B190" s="34" t="s">
        <v>586</v>
      </c>
      <c r="C190" s="41">
        <v>834</v>
      </c>
      <c r="D190" s="41">
        <v>180</v>
      </c>
      <c r="E190" s="41" t="s">
        <v>20</v>
      </c>
      <c r="F190" s="41">
        <v>2016</v>
      </c>
      <c r="G190" s="42">
        <v>279594.8</v>
      </c>
      <c r="H190" s="43" t="s">
        <v>587</v>
      </c>
      <c r="I190" s="44" t="s">
        <v>588</v>
      </c>
      <c r="J190" s="31">
        <v>31454.400000000001</v>
      </c>
      <c r="K190" s="32">
        <f>G190-J190</f>
        <v>248140.4</v>
      </c>
      <c r="L190" s="24" t="s">
        <v>22</v>
      </c>
      <c r="M190" s="34" t="s">
        <v>23</v>
      </c>
      <c r="N190" s="45" t="s">
        <v>589</v>
      </c>
    </row>
    <row r="191" spans="1:14" s="50" customFormat="1" ht="25.5" customHeight="1" x14ac:dyDescent="0.2">
      <c r="A191" s="33"/>
      <c r="B191" s="33"/>
      <c r="C191" s="30"/>
      <c r="D191" s="30"/>
      <c r="E191" s="30"/>
      <c r="F191" s="46" t="s">
        <v>590</v>
      </c>
      <c r="G191" s="47">
        <f>SUM(G8:G190)</f>
        <v>10593826.620000008</v>
      </c>
      <c r="H191" s="30"/>
      <c r="I191" s="30"/>
      <c r="J191" s="48"/>
      <c r="K191" s="49">
        <f>SUM(K8:K190)</f>
        <v>7741723.0500000026</v>
      </c>
      <c r="L191" s="49"/>
      <c r="M191" s="36"/>
      <c r="N191" s="33"/>
    </row>
  </sheetData>
  <mergeCells count="58">
    <mergeCell ref="F5:F6"/>
    <mergeCell ref="A5:A6"/>
    <mergeCell ref="B5:B6"/>
    <mergeCell ref="C5:C6"/>
    <mergeCell ref="D5:D6"/>
    <mergeCell ref="E5:E6"/>
    <mergeCell ref="M5:M6"/>
    <mergeCell ref="N5:N6"/>
    <mergeCell ref="B94:B95"/>
    <mergeCell ref="G94:G95"/>
    <mergeCell ref="H94:H95"/>
    <mergeCell ref="J94:J95"/>
    <mergeCell ref="K94:K95"/>
    <mergeCell ref="L94:L95"/>
    <mergeCell ref="M94:M95"/>
    <mergeCell ref="N94:N95"/>
    <mergeCell ref="G5:G6"/>
    <mergeCell ref="H5:H6"/>
    <mergeCell ref="I5:I6"/>
    <mergeCell ref="J5:J6"/>
    <mergeCell ref="K5:K6"/>
    <mergeCell ref="L5:L6"/>
    <mergeCell ref="N97:N98"/>
    <mergeCell ref="B112:B113"/>
    <mergeCell ref="E112:E113"/>
    <mergeCell ref="F112:F113"/>
    <mergeCell ref="G112:G113"/>
    <mergeCell ref="H112:H113"/>
    <mergeCell ref="J112:J113"/>
    <mergeCell ref="K112:K113"/>
    <mergeCell ref="L112:L113"/>
    <mergeCell ref="M112:M113"/>
    <mergeCell ref="B97:B98"/>
    <mergeCell ref="G97:G98"/>
    <mergeCell ref="J97:J98"/>
    <mergeCell ref="K97:K98"/>
    <mergeCell ref="L97:L98"/>
    <mergeCell ref="M97:M98"/>
    <mergeCell ref="N112:N113"/>
    <mergeCell ref="B123:B124"/>
    <mergeCell ref="E123:E124"/>
    <mergeCell ref="F123:F124"/>
    <mergeCell ref="G123:G124"/>
    <mergeCell ref="H123:H124"/>
    <mergeCell ref="J123:J124"/>
    <mergeCell ref="K123:K124"/>
    <mergeCell ref="L123:L124"/>
    <mergeCell ref="M123:M124"/>
    <mergeCell ref="B163:B164"/>
    <mergeCell ref="L163:L164"/>
    <mergeCell ref="M163:M164"/>
    <mergeCell ref="B183:B186"/>
    <mergeCell ref="E183:E186"/>
    <mergeCell ref="F183:F186"/>
    <mergeCell ref="G183:G186"/>
    <mergeCell ref="J183:J186"/>
    <mergeCell ref="K183:K186"/>
    <mergeCell ref="L183:L186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8"/>
  <sheetViews>
    <sheetView workbookViewId="0">
      <selection activeCell="K98" sqref="K98"/>
    </sheetView>
  </sheetViews>
  <sheetFormatPr defaultRowHeight="15" x14ac:dyDescent="0.25"/>
  <cols>
    <col min="1" max="1" width="4.85546875" style="77" customWidth="1"/>
    <col min="2" max="2" width="19.140625" style="94" customWidth="1"/>
    <col min="3" max="3" width="7.7109375" style="77" customWidth="1"/>
    <col min="4" max="4" width="8.140625" style="77" customWidth="1"/>
    <col min="5" max="5" width="8.28515625" style="77" customWidth="1"/>
    <col min="6" max="6" width="9.140625" style="77"/>
    <col min="7" max="7" width="13" style="77" customWidth="1"/>
    <col min="8" max="8" width="13.85546875" style="77" customWidth="1"/>
    <col min="9" max="9" width="10" style="77" customWidth="1"/>
    <col min="10" max="10" width="14.28515625" style="77" customWidth="1"/>
    <col min="11" max="11" width="15.140625" style="77" customWidth="1"/>
    <col min="12" max="12" width="10.28515625" style="77" customWidth="1"/>
    <col min="13" max="13" width="25" style="94" customWidth="1"/>
    <col min="14" max="14" width="26.5703125" style="94" customWidth="1"/>
    <col min="15" max="16384" width="9.140625" style="77"/>
  </cols>
  <sheetData>
    <row r="2" spans="1:14" x14ac:dyDescent="0.2">
      <c r="B2" s="102" t="s">
        <v>986</v>
      </c>
    </row>
    <row r="3" spans="1:14" x14ac:dyDescent="0.25">
      <c r="B3" s="103" t="s">
        <v>987</v>
      </c>
    </row>
    <row r="4" spans="1:14" ht="15.75" thickBot="1" x14ac:dyDescent="0.3"/>
    <row r="5" spans="1:14" s="2" customFormat="1" ht="25.5" customHeight="1" x14ac:dyDescent="0.25">
      <c r="A5" s="375" t="s">
        <v>0</v>
      </c>
      <c r="B5" s="377" t="s">
        <v>1</v>
      </c>
      <c r="C5" s="355" t="s">
        <v>2</v>
      </c>
      <c r="D5" s="355" t="s">
        <v>3</v>
      </c>
      <c r="E5" s="355" t="s">
        <v>4</v>
      </c>
      <c r="F5" s="355" t="s">
        <v>5</v>
      </c>
      <c r="G5" s="355" t="s">
        <v>6</v>
      </c>
      <c r="H5" s="355" t="s">
        <v>7</v>
      </c>
      <c r="I5" s="355" t="s">
        <v>8</v>
      </c>
      <c r="J5" s="388" t="s">
        <v>595</v>
      </c>
      <c r="K5" s="390" t="s">
        <v>10</v>
      </c>
      <c r="L5" s="392" t="s">
        <v>11</v>
      </c>
      <c r="M5" s="382" t="s">
        <v>12</v>
      </c>
      <c r="N5" s="367" t="s">
        <v>596</v>
      </c>
    </row>
    <row r="6" spans="1:14" s="2" customFormat="1" ht="24.75" customHeight="1" thickBot="1" x14ac:dyDescent="0.3">
      <c r="A6" s="394"/>
      <c r="B6" s="387"/>
      <c r="C6" s="387"/>
      <c r="D6" s="387"/>
      <c r="E6" s="387"/>
      <c r="F6" s="387"/>
      <c r="G6" s="387"/>
      <c r="H6" s="387"/>
      <c r="I6" s="387"/>
      <c r="J6" s="389"/>
      <c r="K6" s="391"/>
      <c r="L6" s="393"/>
      <c r="M6" s="383"/>
      <c r="N6" s="368"/>
    </row>
    <row r="7" spans="1:14" s="2" customFormat="1" ht="13.5" thickBot="1" x14ac:dyDescent="0.3">
      <c r="A7" s="78"/>
      <c r="B7" s="95" t="s">
        <v>14</v>
      </c>
      <c r="C7" s="79" t="s">
        <v>15</v>
      </c>
      <c r="D7" s="57" t="s">
        <v>16</v>
      </c>
      <c r="E7" s="57" t="s">
        <v>14</v>
      </c>
      <c r="F7" s="57" t="s">
        <v>17</v>
      </c>
      <c r="G7" s="57" t="s">
        <v>18</v>
      </c>
      <c r="H7" s="57" t="s">
        <v>14</v>
      </c>
      <c r="I7" s="57" t="s">
        <v>17</v>
      </c>
      <c r="J7" s="80" t="s">
        <v>18</v>
      </c>
      <c r="K7" s="57" t="s">
        <v>18</v>
      </c>
      <c r="L7" s="58"/>
      <c r="M7" s="59"/>
      <c r="N7" s="60"/>
    </row>
    <row r="8" spans="1:14" s="2" customFormat="1" ht="25.5" x14ac:dyDescent="0.25">
      <c r="A8" s="61">
        <v>1</v>
      </c>
      <c r="B8" s="96" t="s">
        <v>32</v>
      </c>
      <c r="C8" s="62">
        <v>59.8</v>
      </c>
      <c r="D8" s="63">
        <v>250</v>
      </c>
      <c r="E8" s="63" t="s">
        <v>29</v>
      </c>
      <c r="F8" s="63">
        <v>2011</v>
      </c>
      <c r="G8" s="62">
        <v>48229.86</v>
      </c>
      <c r="H8" s="63" t="s">
        <v>33</v>
      </c>
      <c r="I8" s="21">
        <f t="shared" ref="I8:I20" si="0">F8</f>
        <v>2011</v>
      </c>
      <c r="J8" s="53">
        <v>7234.4</v>
      </c>
      <c r="K8" s="24">
        <f>G8-J8</f>
        <v>40995.46</v>
      </c>
      <c r="L8" s="21" t="s">
        <v>22</v>
      </c>
      <c r="M8" s="64" t="s">
        <v>23</v>
      </c>
      <c r="N8" s="19" t="s">
        <v>34</v>
      </c>
    </row>
    <row r="9" spans="1:14" s="2" customFormat="1" ht="31.5" customHeight="1" x14ac:dyDescent="0.25">
      <c r="A9" s="65">
        <f t="shared" ref="A9:A72" si="1">A8+1</f>
        <v>2</v>
      </c>
      <c r="B9" s="97" t="s">
        <v>35</v>
      </c>
      <c r="C9" s="66">
        <v>100.5</v>
      </c>
      <c r="D9" s="67">
        <v>200</v>
      </c>
      <c r="E9" s="67" t="s">
        <v>29</v>
      </c>
      <c r="F9" s="67">
        <v>2011</v>
      </c>
      <c r="G9" s="66">
        <v>72693.55</v>
      </c>
      <c r="H9" s="67" t="s">
        <v>597</v>
      </c>
      <c r="I9" s="30">
        <f t="shared" si="0"/>
        <v>2011</v>
      </c>
      <c r="J9" s="53">
        <v>10904</v>
      </c>
      <c r="K9" s="24">
        <f t="shared" ref="K9:K72" si="2">G9-J9</f>
        <v>61789.55</v>
      </c>
      <c r="L9" s="21" t="s">
        <v>22</v>
      </c>
      <c r="M9" s="68" t="s">
        <v>598</v>
      </c>
      <c r="N9" s="28" t="s">
        <v>599</v>
      </c>
    </row>
    <row r="10" spans="1:14" s="2" customFormat="1" ht="39" customHeight="1" x14ac:dyDescent="0.25">
      <c r="A10" s="65">
        <f t="shared" si="1"/>
        <v>3</v>
      </c>
      <c r="B10" s="97" t="s">
        <v>600</v>
      </c>
      <c r="C10" s="66">
        <v>39.299999999999997</v>
      </c>
      <c r="D10" s="67">
        <v>250</v>
      </c>
      <c r="E10" s="67" t="s">
        <v>29</v>
      </c>
      <c r="F10" s="67">
        <v>2011</v>
      </c>
      <c r="G10" s="66">
        <v>27510</v>
      </c>
      <c r="H10" s="67" t="s">
        <v>601</v>
      </c>
      <c r="I10" s="30">
        <f t="shared" si="0"/>
        <v>2011</v>
      </c>
      <c r="J10" s="53">
        <v>4126.3999999999996</v>
      </c>
      <c r="K10" s="24">
        <f t="shared" si="2"/>
        <v>23383.599999999999</v>
      </c>
      <c r="L10" s="21" t="s">
        <v>22</v>
      </c>
      <c r="M10" s="64" t="s">
        <v>23</v>
      </c>
      <c r="N10" s="28" t="s">
        <v>59</v>
      </c>
    </row>
    <row r="11" spans="1:14" s="2" customFormat="1" ht="46.5" customHeight="1" x14ac:dyDescent="0.25">
      <c r="A11" s="65">
        <f t="shared" si="1"/>
        <v>4</v>
      </c>
      <c r="B11" s="97" t="s">
        <v>602</v>
      </c>
      <c r="C11" s="66">
        <v>79.41</v>
      </c>
      <c r="D11" s="67">
        <v>200</v>
      </c>
      <c r="E11" s="67" t="s">
        <v>603</v>
      </c>
      <c r="F11" s="67">
        <v>2011</v>
      </c>
      <c r="G11" s="66">
        <v>110006.6</v>
      </c>
      <c r="H11" s="67" t="s">
        <v>604</v>
      </c>
      <c r="I11" s="30">
        <f t="shared" si="0"/>
        <v>2011</v>
      </c>
      <c r="J11" s="53">
        <v>16500.8</v>
      </c>
      <c r="K11" s="24">
        <f t="shared" si="2"/>
        <v>93505.8</v>
      </c>
      <c r="L11" s="21" t="s">
        <v>22</v>
      </c>
      <c r="M11" s="64" t="s">
        <v>23</v>
      </c>
      <c r="N11" s="28" t="s">
        <v>605</v>
      </c>
    </row>
    <row r="12" spans="1:14" s="2" customFormat="1" ht="25.5" x14ac:dyDescent="0.25">
      <c r="A12" s="65">
        <f t="shared" si="1"/>
        <v>5</v>
      </c>
      <c r="B12" s="97" t="s">
        <v>606</v>
      </c>
      <c r="C12" s="66">
        <v>46.57</v>
      </c>
      <c r="D12" s="67">
        <v>250</v>
      </c>
      <c r="E12" s="67" t="s">
        <v>29</v>
      </c>
      <c r="F12" s="67">
        <v>2012</v>
      </c>
      <c r="G12" s="66">
        <v>79097.56</v>
      </c>
      <c r="H12" s="67" t="s">
        <v>607</v>
      </c>
      <c r="I12" s="30">
        <f t="shared" si="0"/>
        <v>2012</v>
      </c>
      <c r="J12" s="53">
        <v>11568.18</v>
      </c>
      <c r="K12" s="24">
        <f t="shared" si="2"/>
        <v>67529.38</v>
      </c>
      <c r="L12" s="21" t="s">
        <v>22</v>
      </c>
      <c r="M12" s="68" t="s">
        <v>200</v>
      </c>
      <c r="N12" s="28" t="s">
        <v>608</v>
      </c>
    </row>
    <row r="13" spans="1:14" s="2" customFormat="1" ht="25.5" x14ac:dyDescent="0.25">
      <c r="A13" s="65">
        <f t="shared" si="1"/>
        <v>6</v>
      </c>
      <c r="B13" s="97" t="s">
        <v>609</v>
      </c>
      <c r="C13" s="66">
        <v>75.349999999999994</v>
      </c>
      <c r="D13" s="67">
        <v>200</v>
      </c>
      <c r="E13" s="67" t="s">
        <v>29</v>
      </c>
      <c r="F13" s="67">
        <v>2012</v>
      </c>
      <c r="G13" s="66">
        <v>65071.96</v>
      </c>
      <c r="H13" s="67" t="s">
        <v>610</v>
      </c>
      <c r="I13" s="30">
        <f t="shared" si="0"/>
        <v>2012</v>
      </c>
      <c r="J13" s="53">
        <v>9272.76</v>
      </c>
      <c r="K13" s="24">
        <f t="shared" si="2"/>
        <v>55799.199999999997</v>
      </c>
      <c r="L13" s="21" t="s">
        <v>22</v>
      </c>
      <c r="M13" s="64" t="s">
        <v>23</v>
      </c>
      <c r="N13" s="28" t="s">
        <v>611</v>
      </c>
    </row>
    <row r="14" spans="1:14" s="2" customFormat="1" ht="25.5" x14ac:dyDescent="0.25">
      <c r="A14" s="65">
        <f t="shared" si="1"/>
        <v>7</v>
      </c>
      <c r="B14" s="97" t="s">
        <v>612</v>
      </c>
      <c r="C14" s="66">
        <v>240.65</v>
      </c>
      <c r="D14" s="67">
        <v>250</v>
      </c>
      <c r="E14" s="67" t="s">
        <v>29</v>
      </c>
      <c r="F14" s="67">
        <v>2011</v>
      </c>
      <c r="G14" s="66">
        <v>253313.87</v>
      </c>
      <c r="H14" s="67" t="s">
        <v>613</v>
      </c>
      <c r="I14" s="30">
        <f t="shared" si="0"/>
        <v>2011</v>
      </c>
      <c r="J14" s="53">
        <v>36097.339999999997</v>
      </c>
      <c r="K14" s="24">
        <f t="shared" si="2"/>
        <v>217216.53</v>
      </c>
      <c r="L14" s="21" t="s">
        <v>22</v>
      </c>
      <c r="M14" s="64" t="s">
        <v>23</v>
      </c>
      <c r="N14" s="28" t="s">
        <v>614</v>
      </c>
    </row>
    <row r="15" spans="1:14" s="2" customFormat="1" ht="25.5" x14ac:dyDescent="0.25">
      <c r="A15" s="65">
        <f t="shared" si="1"/>
        <v>8</v>
      </c>
      <c r="B15" s="97" t="s">
        <v>615</v>
      </c>
      <c r="C15" s="66">
        <v>54</v>
      </c>
      <c r="D15" s="67">
        <v>250</v>
      </c>
      <c r="E15" s="67" t="s">
        <v>29</v>
      </c>
      <c r="F15" s="67">
        <v>2011</v>
      </c>
      <c r="G15" s="66">
        <v>36538.230000000003</v>
      </c>
      <c r="H15" s="67" t="s">
        <v>616</v>
      </c>
      <c r="I15" s="30">
        <f t="shared" si="0"/>
        <v>2011</v>
      </c>
      <c r="J15" s="53">
        <v>4932.72</v>
      </c>
      <c r="K15" s="24">
        <f t="shared" si="2"/>
        <v>31605.510000000002</v>
      </c>
      <c r="L15" s="21" t="s">
        <v>22</v>
      </c>
      <c r="M15" s="64" t="s">
        <v>23</v>
      </c>
      <c r="N15" s="28" t="s">
        <v>617</v>
      </c>
    </row>
    <row r="16" spans="1:14" s="2" customFormat="1" ht="25.5" x14ac:dyDescent="0.25">
      <c r="A16" s="65">
        <f t="shared" si="1"/>
        <v>9</v>
      </c>
      <c r="B16" s="97" t="s">
        <v>618</v>
      </c>
      <c r="C16" s="66">
        <v>340.73</v>
      </c>
      <c r="D16" s="67">
        <v>200</v>
      </c>
      <c r="E16" s="67" t="s">
        <v>29</v>
      </c>
      <c r="F16" s="67">
        <v>2011</v>
      </c>
      <c r="G16" s="66">
        <v>230549.45</v>
      </c>
      <c r="H16" s="67" t="s">
        <v>616</v>
      </c>
      <c r="I16" s="30">
        <f t="shared" si="0"/>
        <v>2011</v>
      </c>
      <c r="J16" s="53">
        <v>31124.16</v>
      </c>
      <c r="K16" s="24">
        <f t="shared" si="2"/>
        <v>199425.29</v>
      </c>
      <c r="L16" s="21" t="s">
        <v>22</v>
      </c>
      <c r="M16" s="64" t="s">
        <v>23</v>
      </c>
      <c r="N16" s="28" t="s">
        <v>619</v>
      </c>
    </row>
    <row r="17" spans="1:14" s="2" customFormat="1" ht="30.75" customHeight="1" x14ac:dyDescent="0.25">
      <c r="A17" s="65">
        <f t="shared" si="1"/>
        <v>10</v>
      </c>
      <c r="B17" s="97" t="s">
        <v>108</v>
      </c>
      <c r="C17" s="66">
        <v>93.55</v>
      </c>
      <c r="D17" s="67">
        <v>250</v>
      </c>
      <c r="E17" s="67" t="s">
        <v>29</v>
      </c>
      <c r="F17" s="67">
        <v>2006</v>
      </c>
      <c r="G17" s="66">
        <v>94747.76</v>
      </c>
      <c r="H17" s="67" t="s">
        <v>620</v>
      </c>
      <c r="I17" s="30">
        <f t="shared" si="0"/>
        <v>2006</v>
      </c>
      <c r="J17" s="53">
        <v>6750.7</v>
      </c>
      <c r="K17" s="24">
        <f t="shared" si="2"/>
        <v>87997.06</v>
      </c>
      <c r="L17" s="21" t="s">
        <v>22</v>
      </c>
      <c r="M17" s="64" t="s">
        <v>23</v>
      </c>
      <c r="N17" s="28" t="s">
        <v>621</v>
      </c>
    </row>
    <row r="18" spans="1:14" s="2" customFormat="1" ht="25.5" x14ac:dyDescent="0.25">
      <c r="A18" s="65">
        <f t="shared" si="1"/>
        <v>11</v>
      </c>
      <c r="B18" s="97" t="s">
        <v>116</v>
      </c>
      <c r="C18" s="66">
        <v>178.55</v>
      </c>
      <c r="D18" s="67">
        <v>250</v>
      </c>
      <c r="E18" s="67" t="s">
        <v>29</v>
      </c>
      <c r="F18" s="67">
        <v>2010</v>
      </c>
      <c r="G18" s="66">
        <v>143039.81</v>
      </c>
      <c r="H18" s="67" t="s">
        <v>113</v>
      </c>
      <c r="I18" s="30">
        <f t="shared" si="0"/>
        <v>2010</v>
      </c>
      <c r="J18" s="53">
        <v>9655.2000000000007</v>
      </c>
      <c r="K18" s="24">
        <f t="shared" si="2"/>
        <v>133384.60999999999</v>
      </c>
      <c r="L18" s="21" t="s">
        <v>22</v>
      </c>
      <c r="M18" s="64" t="s">
        <v>23</v>
      </c>
      <c r="N18" s="28" t="s">
        <v>622</v>
      </c>
    </row>
    <row r="19" spans="1:14" s="2" customFormat="1" ht="25.5" x14ac:dyDescent="0.25">
      <c r="A19" s="65">
        <f t="shared" si="1"/>
        <v>12</v>
      </c>
      <c r="B19" s="97" t="s">
        <v>623</v>
      </c>
      <c r="C19" s="66">
        <v>36</v>
      </c>
      <c r="D19" s="67">
        <v>250</v>
      </c>
      <c r="E19" s="67" t="s">
        <v>29</v>
      </c>
      <c r="F19" s="67">
        <v>2013</v>
      </c>
      <c r="G19" s="66">
        <v>24509.75</v>
      </c>
      <c r="H19" s="67" t="s">
        <v>624</v>
      </c>
      <c r="I19" s="30">
        <f t="shared" si="0"/>
        <v>2013</v>
      </c>
      <c r="J19" s="53">
        <v>2849.21</v>
      </c>
      <c r="K19" s="24">
        <f t="shared" si="2"/>
        <v>21660.54</v>
      </c>
      <c r="L19" s="21" t="s">
        <v>22</v>
      </c>
      <c r="M19" s="64" t="s">
        <v>23</v>
      </c>
      <c r="N19" s="28" t="s">
        <v>625</v>
      </c>
    </row>
    <row r="20" spans="1:14" s="2" customFormat="1" ht="25.5" x14ac:dyDescent="0.25">
      <c r="A20" s="65">
        <f t="shared" si="1"/>
        <v>13</v>
      </c>
      <c r="B20" s="97" t="s">
        <v>626</v>
      </c>
      <c r="C20" s="66">
        <v>82.45</v>
      </c>
      <c r="D20" s="67">
        <v>250</v>
      </c>
      <c r="E20" s="67" t="s">
        <v>29</v>
      </c>
      <c r="F20" s="67">
        <v>2013</v>
      </c>
      <c r="G20" s="66">
        <v>56134.12</v>
      </c>
      <c r="H20" s="67" t="s">
        <v>624</v>
      </c>
      <c r="I20" s="30">
        <f t="shared" si="0"/>
        <v>2013</v>
      </c>
      <c r="J20" s="53">
        <v>6525.5</v>
      </c>
      <c r="K20" s="24">
        <f t="shared" si="2"/>
        <v>49608.62</v>
      </c>
      <c r="L20" s="21" t="s">
        <v>22</v>
      </c>
      <c r="M20" s="64" t="s">
        <v>23</v>
      </c>
      <c r="N20" s="28" t="s">
        <v>627</v>
      </c>
    </row>
    <row r="21" spans="1:14" s="2" customFormat="1" ht="25.5" x14ac:dyDescent="0.25">
      <c r="A21" s="65">
        <f t="shared" si="1"/>
        <v>14</v>
      </c>
      <c r="B21" s="97" t="s">
        <v>628</v>
      </c>
      <c r="C21" s="66">
        <v>23.5</v>
      </c>
      <c r="D21" s="67">
        <v>250</v>
      </c>
      <c r="E21" s="67" t="s">
        <v>29</v>
      </c>
      <c r="F21" s="67">
        <v>2015</v>
      </c>
      <c r="G21" s="66">
        <v>28754.03</v>
      </c>
      <c r="H21" s="67" t="s">
        <v>161</v>
      </c>
      <c r="I21" s="30">
        <v>2015</v>
      </c>
      <c r="J21" s="53">
        <v>3342.73</v>
      </c>
      <c r="K21" s="24">
        <f t="shared" si="2"/>
        <v>25411.3</v>
      </c>
      <c r="L21" s="21" t="s">
        <v>22</v>
      </c>
      <c r="M21" s="68" t="s">
        <v>629</v>
      </c>
      <c r="N21" s="28" t="s">
        <v>163</v>
      </c>
    </row>
    <row r="22" spans="1:14" s="2" customFormat="1" ht="25.5" x14ac:dyDescent="0.25">
      <c r="A22" s="65">
        <f t="shared" si="1"/>
        <v>15</v>
      </c>
      <c r="B22" s="97" t="s">
        <v>630</v>
      </c>
      <c r="C22" s="66">
        <v>53</v>
      </c>
      <c r="D22" s="67">
        <v>200</v>
      </c>
      <c r="E22" s="67" t="s">
        <v>29</v>
      </c>
      <c r="F22" s="67">
        <v>2015</v>
      </c>
      <c r="G22" s="66">
        <v>87154.76</v>
      </c>
      <c r="H22" s="67" t="s">
        <v>631</v>
      </c>
      <c r="I22" s="30">
        <f>F22</f>
        <v>2015</v>
      </c>
      <c r="J22" s="53">
        <v>10131.73</v>
      </c>
      <c r="K22" s="24">
        <f t="shared" si="2"/>
        <v>77023.03</v>
      </c>
      <c r="L22" s="21" t="s">
        <v>22</v>
      </c>
      <c r="M22" s="64" t="s">
        <v>23</v>
      </c>
      <c r="N22" s="28" t="s">
        <v>632</v>
      </c>
    </row>
    <row r="23" spans="1:14" s="2" customFormat="1" ht="29.25" customHeight="1" x14ac:dyDescent="0.25">
      <c r="A23" s="65">
        <f t="shared" si="1"/>
        <v>16</v>
      </c>
      <c r="B23" s="97" t="s">
        <v>633</v>
      </c>
      <c r="C23" s="66">
        <v>168.6</v>
      </c>
      <c r="D23" s="67">
        <v>250</v>
      </c>
      <c r="E23" s="67" t="s">
        <v>29</v>
      </c>
      <c r="F23" s="67">
        <v>2014</v>
      </c>
      <c r="G23" s="66">
        <v>168600</v>
      </c>
      <c r="H23" s="67" t="s">
        <v>634</v>
      </c>
      <c r="I23" s="30">
        <f>F23</f>
        <v>2014</v>
      </c>
      <c r="J23" s="53">
        <v>18967.5</v>
      </c>
      <c r="K23" s="24">
        <f t="shared" si="2"/>
        <v>149632.5</v>
      </c>
      <c r="L23" s="21" t="s">
        <v>22</v>
      </c>
      <c r="M23" s="378" t="s">
        <v>23</v>
      </c>
      <c r="N23" s="341" t="s">
        <v>635</v>
      </c>
    </row>
    <row r="24" spans="1:14" s="2" customFormat="1" ht="22.5" customHeight="1" x14ac:dyDescent="0.25">
      <c r="A24" s="65">
        <f t="shared" si="1"/>
        <v>17</v>
      </c>
      <c r="B24" s="97" t="s">
        <v>636</v>
      </c>
      <c r="C24" s="66">
        <v>80.5</v>
      </c>
      <c r="D24" s="67">
        <v>110</v>
      </c>
      <c r="E24" s="67" t="s">
        <v>20</v>
      </c>
      <c r="F24" s="67">
        <v>2014</v>
      </c>
      <c r="G24" s="66">
        <v>142278.48000000001</v>
      </c>
      <c r="H24" s="30" t="s">
        <v>637</v>
      </c>
      <c r="I24" s="40">
        <v>2014</v>
      </c>
      <c r="J24" s="53">
        <v>16006.2</v>
      </c>
      <c r="K24" s="24">
        <f t="shared" si="2"/>
        <v>126272.28000000001</v>
      </c>
      <c r="L24" s="21" t="s">
        <v>22</v>
      </c>
      <c r="M24" s="379"/>
      <c r="N24" s="341"/>
    </row>
    <row r="25" spans="1:14" s="2" customFormat="1" ht="57.75" customHeight="1" x14ac:dyDescent="0.25">
      <c r="A25" s="65">
        <f t="shared" si="1"/>
        <v>18</v>
      </c>
      <c r="B25" s="97" t="s">
        <v>638</v>
      </c>
      <c r="C25" s="66">
        <v>233.54</v>
      </c>
      <c r="D25" s="67">
        <v>250</v>
      </c>
      <c r="E25" s="67" t="s">
        <v>29</v>
      </c>
      <c r="F25" s="67">
        <v>2016</v>
      </c>
      <c r="G25" s="66">
        <v>222745.4</v>
      </c>
      <c r="H25" s="67" t="s">
        <v>639</v>
      </c>
      <c r="I25" s="30">
        <f>F25</f>
        <v>2016</v>
      </c>
      <c r="J25" s="53">
        <v>16706</v>
      </c>
      <c r="K25" s="24">
        <f t="shared" si="2"/>
        <v>206039.4</v>
      </c>
      <c r="L25" s="21" t="s">
        <v>22</v>
      </c>
      <c r="M25" s="68" t="s">
        <v>640</v>
      </c>
      <c r="N25" s="28" t="s">
        <v>641</v>
      </c>
    </row>
    <row r="26" spans="1:14" s="2" customFormat="1" ht="25.5" x14ac:dyDescent="0.25">
      <c r="A26" s="65">
        <f t="shared" si="1"/>
        <v>19</v>
      </c>
      <c r="B26" s="97" t="s">
        <v>133</v>
      </c>
      <c r="C26" s="66">
        <v>65.2</v>
      </c>
      <c r="D26" s="67">
        <v>200</v>
      </c>
      <c r="E26" s="67" t="s">
        <v>29</v>
      </c>
      <c r="F26" s="67">
        <v>2013</v>
      </c>
      <c r="G26" s="66">
        <v>45000</v>
      </c>
      <c r="H26" s="67" t="s">
        <v>642</v>
      </c>
      <c r="I26" s="30">
        <f>F26</f>
        <v>2013</v>
      </c>
      <c r="J26" s="53">
        <v>4893.75</v>
      </c>
      <c r="K26" s="24">
        <f t="shared" si="2"/>
        <v>40106.25</v>
      </c>
      <c r="L26" s="21" t="s">
        <v>22</v>
      </c>
      <c r="M26" s="70" t="s">
        <v>643</v>
      </c>
      <c r="N26" s="28" t="s">
        <v>644</v>
      </c>
    </row>
    <row r="27" spans="1:14" s="2" customFormat="1" ht="25.5" x14ac:dyDescent="0.25">
      <c r="A27" s="65">
        <f t="shared" si="1"/>
        <v>20</v>
      </c>
      <c r="B27" s="97" t="s">
        <v>645</v>
      </c>
      <c r="C27" s="66">
        <v>29.9</v>
      </c>
      <c r="D27" s="67">
        <v>250</v>
      </c>
      <c r="E27" s="67" t="s">
        <v>29</v>
      </c>
      <c r="F27" s="67">
        <v>2013</v>
      </c>
      <c r="G27" s="66">
        <v>20885.400000000001</v>
      </c>
      <c r="H27" s="67" t="s">
        <v>155</v>
      </c>
      <c r="I27" s="30">
        <f>F27</f>
        <v>2013</v>
      </c>
      <c r="J27" s="53">
        <v>2349.6</v>
      </c>
      <c r="K27" s="24">
        <f t="shared" si="2"/>
        <v>18535.800000000003</v>
      </c>
      <c r="L27" s="21" t="s">
        <v>22</v>
      </c>
      <c r="M27" s="64" t="s">
        <v>23</v>
      </c>
      <c r="N27" s="28" t="s">
        <v>646</v>
      </c>
    </row>
    <row r="28" spans="1:14" s="2" customFormat="1" ht="38.25" x14ac:dyDescent="0.25">
      <c r="A28" s="65">
        <f t="shared" si="1"/>
        <v>21</v>
      </c>
      <c r="B28" s="97" t="s">
        <v>647</v>
      </c>
      <c r="C28" s="66">
        <v>47</v>
      </c>
      <c r="D28" s="67">
        <v>250</v>
      </c>
      <c r="E28" s="67" t="s">
        <v>29</v>
      </c>
      <c r="F28" s="67">
        <v>2014</v>
      </c>
      <c r="G28" s="66">
        <v>29087.360000000001</v>
      </c>
      <c r="H28" s="67" t="s">
        <v>648</v>
      </c>
      <c r="I28" s="30">
        <f>F28</f>
        <v>2014</v>
      </c>
      <c r="J28" s="53">
        <v>3163.32</v>
      </c>
      <c r="K28" s="24">
        <f t="shared" si="2"/>
        <v>25924.04</v>
      </c>
      <c r="L28" s="21" t="s">
        <v>22</v>
      </c>
      <c r="M28" s="68" t="s">
        <v>649</v>
      </c>
      <c r="N28" s="28" t="s">
        <v>650</v>
      </c>
    </row>
    <row r="29" spans="1:14" s="2" customFormat="1" ht="38.25" x14ac:dyDescent="0.25">
      <c r="A29" s="65">
        <f t="shared" si="1"/>
        <v>22</v>
      </c>
      <c r="B29" s="97" t="s">
        <v>651</v>
      </c>
      <c r="C29" s="66">
        <v>181</v>
      </c>
      <c r="D29" s="67">
        <v>315</v>
      </c>
      <c r="E29" s="67" t="s">
        <v>29</v>
      </c>
      <c r="F29" s="67">
        <v>2014</v>
      </c>
      <c r="G29" s="66">
        <v>112017.28</v>
      </c>
      <c r="H29" s="67" t="s">
        <v>648</v>
      </c>
      <c r="I29" s="30">
        <f>F29</f>
        <v>2014</v>
      </c>
      <c r="J29" s="53">
        <v>12181.74</v>
      </c>
      <c r="K29" s="24">
        <f t="shared" si="2"/>
        <v>99835.54</v>
      </c>
      <c r="L29" s="21" t="s">
        <v>22</v>
      </c>
      <c r="M29" s="64" t="s">
        <v>23</v>
      </c>
      <c r="N29" s="28" t="s">
        <v>652</v>
      </c>
    </row>
    <row r="30" spans="1:14" s="2" customFormat="1" ht="25.5" x14ac:dyDescent="0.25">
      <c r="A30" s="65">
        <f t="shared" si="1"/>
        <v>23</v>
      </c>
      <c r="B30" s="97" t="s">
        <v>651</v>
      </c>
      <c r="C30" s="66">
        <v>61.2</v>
      </c>
      <c r="D30" s="67">
        <v>200</v>
      </c>
      <c r="E30" s="67" t="s">
        <v>29</v>
      </c>
      <c r="F30" s="67">
        <v>2014</v>
      </c>
      <c r="G30" s="66">
        <v>21785.51</v>
      </c>
      <c r="H30" s="67" t="s">
        <v>648</v>
      </c>
      <c r="I30" s="30">
        <v>2014</v>
      </c>
      <c r="J30" s="53">
        <v>2369.2199999999998</v>
      </c>
      <c r="K30" s="24">
        <f t="shared" si="2"/>
        <v>19416.289999999997</v>
      </c>
      <c r="L30" s="21" t="s">
        <v>22</v>
      </c>
      <c r="M30" s="64" t="s">
        <v>23</v>
      </c>
      <c r="N30" s="28" t="s">
        <v>653</v>
      </c>
    </row>
    <row r="31" spans="1:14" s="2" customFormat="1" ht="38.25" x14ac:dyDescent="0.25">
      <c r="A31" s="65">
        <f t="shared" si="1"/>
        <v>24</v>
      </c>
      <c r="B31" s="97" t="s">
        <v>654</v>
      </c>
      <c r="C31" s="66">
        <v>344.75</v>
      </c>
      <c r="D31" s="67">
        <v>315</v>
      </c>
      <c r="E31" s="67" t="s">
        <v>29</v>
      </c>
      <c r="F31" s="67">
        <v>2014</v>
      </c>
      <c r="G31" s="66">
        <v>176901.09</v>
      </c>
      <c r="H31" s="67" t="s">
        <v>648</v>
      </c>
      <c r="I31" s="30">
        <f t="shared" ref="I31:I79" si="3">F31</f>
        <v>2014</v>
      </c>
      <c r="J31" s="53">
        <v>7297.18</v>
      </c>
      <c r="K31" s="24">
        <f t="shared" si="2"/>
        <v>169603.91</v>
      </c>
      <c r="L31" s="21" t="s">
        <v>22</v>
      </c>
      <c r="M31" s="68" t="s">
        <v>23</v>
      </c>
      <c r="N31" s="28" t="s">
        <v>655</v>
      </c>
    </row>
    <row r="32" spans="1:14" s="2" customFormat="1" ht="25.5" x14ac:dyDescent="0.25">
      <c r="A32" s="65">
        <f t="shared" si="1"/>
        <v>25</v>
      </c>
      <c r="B32" s="97" t="s">
        <v>233</v>
      </c>
      <c r="C32" s="66">
        <v>31.2</v>
      </c>
      <c r="D32" s="67">
        <v>250</v>
      </c>
      <c r="E32" s="67" t="s">
        <v>29</v>
      </c>
      <c r="F32" s="67">
        <v>2012</v>
      </c>
      <c r="G32" s="66">
        <v>42676.72</v>
      </c>
      <c r="H32" s="67" t="s">
        <v>234</v>
      </c>
      <c r="I32" s="30">
        <f t="shared" si="3"/>
        <v>2012</v>
      </c>
      <c r="J32" s="53">
        <v>3200.8</v>
      </c>
      <c r="K32" s="24">
        <f t="shared" si="2"/>
        <v>39475.919999999998</v>
      </c>
      <c r="L32" s="21" t="s">
        <v>22</v>
      </c>
      <c r="M32" s="70" t="s">
        <v>64</v>
      </c>
      <c r="N32" s="28" t="s">
        <v>235</v>
      </c>
    </row>
    <row r="33" spans="1:14" s="2" customFormat="1" ht="38.25" x14ac:dyDescent="0.25">
      <c r="A33" s="65">
        <f t="shared" si="1"/>
        <v>26</v>
      </c>
      <c r="B33" s="97" t="s">
        <v>656</v>
      </c>
      <c r="C33" s="66">
        <v>554.39</v>
      </c>
      <c r="D33" s="67">
        <v>250</v>
      </c>
      <c r="E33" s="67" t="s">
        <v>29</v>
      </c>
      <c r="F33" s="67">
        <v>2013</v>
      </c>
      <c r="G33" s="66">
        <v>573721.56999999995</v>
      </c>
      <c r="H33" s="67" t="s">
        <v>657</v>
      </c>
      <c r="I33" s="30">
        <f t="shared" si="3"/>
        <v>2013</v>
      </c>
      <c r="J33" s="53">
        <v>43029.2</v>
      </c>
      <c r="K33" s="24">
        <f t="shared" si="2"/>
        <v>530692.37</v>
      </c>
      <c r="L33" s="21" t="s">
        <v>22</v>
      </c>
      <c r="M33" s="68" t="s">
        <v>658</v>
      </c>
      <c r="N33" s="28" t="s">
        <v>659</v>
      </c>
    </row>
    <row r="34" spans="1:14" s="2" customFormat="1" ht="25.5" x14ac:dyDescent="0.25">
      <c r="A34" s="65">
        <f t="shared" si="1"/>
        <v>27</v>
      </c>
      <c r="B34" s="97" t="s">
        <v>660</v>
      </c>
      <c r="C34" s="66">
        <v>243.65</v>
      </c>
      <c r="D34" s="67">
        <v>250</v>
      </c>
      <c r="E34" s="67" t="s">
        <v>29</v>
      </c>
      <c r="F34" s="67">
        <v>2013</v>
      </c>
      <c r="G34" s="66">
        <v>252146.07</v>
      </c>
      <c r="H34" s="67" t="s">
        <v>657</v>
      </c>
      <c r="I34" s="30">
        <f t="shared" si="3"/>
        <v>2013</v>
      </c>
      <c r="J34" s="53">
        <v>25529.85</v>
      </c>
      <c r="K34" s="24">
        <f t="shared" si="2"/>
        <v>226616.22</v>
      </c>
      <c r="L34" s="21" t="s">
        <v>22</v>
      </c>
      <c r="M34" s="64" t="s">
        <v>23</v>
      </c>
      <c r="N34" s="28" t="s">
        <v>661</v>
      </c>
    </row>
    <row r="35" spans="1:14" s="2" customFormat="1" ht="38.25" x14ac:dyDescent="0.25">
      <c r="A35" s="65">
        <f t="shared" si="1"/>
        <v>28</v>
      </c>
      <c r="B35" s="97" t="s">
        <v>662</v>
      </c>
      <c r="C35" s="66">
        <v>658.18</v>
      </c>
      <c r="D35" s="67">
        <v>250</v>
      </c>
      <c r="E35" s="67" t="s">
        <v>29</v>
      </c>
      <c r="F35" s="67">
        <v>2013</v>
      </c>
      <c r="G35" s="66">
        <v>681135.39</v>
      </c>
      <c r="H35" s="67" t="s">
        <v>657</v>
      </c>
      <c r="I35" s="30">
        <f t="shared" si="3"/>
        <v>2013</v>
      </c>
      <c r="J35" s="53">
        <v>68965.02</v>
      </c>
      <c r="K35" s="24">
        <f t="shared" si="2"/>
        <v>612170.37</v>
      </c>
      <c r="L35" s="21" t="s">
        <v>22</v>
      </c>
      <c r="M35" s="64" t="s">
        <v>23</v>
      </c>
      <c r="N35" s="28" t="s">
        <v>663</v>
      </c>
    </row>
    <row r="36" spans="1:14" s="2" customFormat="1" ht="25.5" x14ac:dyDescent="0.25">
      <c r="A36" s="65">
        <f t="shared" si="1"/>
        <v>29</v>
      </c>
      <c r="B36" s="97" t="s">
        <v>664</v>
      </c>
      <c r="C36" s="66">
        <v>133.15</v>
      </c>
      <c r="D36" s="67">
        <v>250</v>
      </c>
      <c r="E36" s="67" t="s">
        <v>29</v>
      </c>
      <c r="F36" s="67">
        <v>2013</v>
      </c>
      <c r="G36" s="66">
        <v>137792.95999999999</v>
      </c>
      <c r="H36" s="67" t="s">
        <v>657</v>
      </c>
      <c r="I36" s="30">
        <f t="shared" si="3"/>
        <v>2013</v>
      </c>
      <c r="J36" s="53">
        <v>10334.4</v>
      </c>
      <c r="K36" s="24">
        <f t="shared" si="2"/>
        <v>127458.56</v>
      </c>
      <c r="L36" s="21" t="s">
        <v>22</v>
      </c>
      <c r="M36" s="64" t="s">
        <v>23</v>
      </c>
      <c r="N36" s="28" t="s">
        <v>665</v>
      </c>
    </row>
    <row r="37" spans="1:14" s="2" customFormat="1" ht="38.25" x14ac:dyDescent="0.25">
      <c r="A37" s="65">
        <f t="shared" si="1"/>
        <v>30</v>
      </c>
      <c r="B37" s="97" t="s">
        <v>666</v>
      </c>
      <c r="C37" s="66">
        <v>148.82</v>
      </c>
      <c r="D37" s="67">
        <v>250</v>
      </c>
      <c r="E37" s="67" t="s">
        <v>29</v>
      </c>
      <c r="F37" s="67">
        <v>2013</v>
      </c>
      <c r="G37" s="66">
        <v>154009.35</v>
      </c>
      <c r="H37" s="67" t="s">
        <v>657</v>
      </c>
      <c r="I37" s="30">
        <f t="shared" si="3"/>
        <v>2013</v>
      </c>
      <c r="J37" s="53">
        <v>10395.719999999999</v>
      </c>
      <c r="K37" s="24">
        <f t="shared" si="2"/>
        <v>143613.63</v>
      </c>
      <c r="L37" s="21" t="s">
        <v>22</v>
      </c>
      <c r="M37" s="68" t="s">
        <v>667</v>
      </c>
      <c r="N37" s="28" t="s">
        <v>668</v>
      </c>
    </row>
    <row r="38" spans="1:14" s="2" customFormat="1" ht="38.25" x14ac:dyDescent="0.25">
      <c r="A38" s="65">
        <f t="shared" si="1"/>
        <v>31</v>
      </c>
      <c r="B38" s="97" t="s">
        <v>669</v>
      </c>
      <c r="C38" s="66">
        <v>64.37</v>
      </c>
      <c r="D38" s="67">
        <v>250</v>
      </c>
      <c r="E38" s="67" t="s">
        <v>29</v>
      </c>
      <c r="F38" s="67">
        <v>2014</v>
      </c>
      <c r="G38" s="66">
        <v>87929.41</v>
      </c>
      <c r="H38" s="67" t="s">
        <v>670</v>
      </c>
      <c r="I38" s="30">
        <f t="shared" si="3"/>
        <v>2014</v>
      </c>
      <c r="J38" s="53">
        <v>9892.2000000000007</v>
      </c>
      <c r="K38" s="24">
        <f t="shared" si="2"/>
        <v>78037.210000000006</v>
      </c>
      <c r="L38" s="21" t="s">
        <v>22</v>
      </c>
      <c r="M38" s="68" t="s">
        <v>671</v>
      </c>
      <c r="N38" s="28" t="s">
        <v>672</v>
      </c>
    </row>
    <row r="39" spans="1:14" s="2" customFormat="1" ht="25.5" x14ac:dyDescent="0.25">
      <c r="A39" s="65">
        <f t="shared" si="1"/>
        <v>32</v>
      </c>
      <c r="B39" s="97" t="s">
        <v>673</v>
      </c>
      <c r="C39" s="66">
        <v>55.2</v>
      </c>
      <c r="D39" s="67">
        <v>250</v>
      </c>
      <c r="E39" s="67" t="s">
        <v>29</v>
      </c>
      <c r="F39" s="67">
        <v>2014</v>
      </c>
      <c r="G39" s="66">
        <v>75403.179999999993</v>
      </c>
      <c r="H39" s="67" t="s">
        <v>674</v>
      </c>
      <c r="I39" s="30">
        <f t="shared" si="3"/>
        <v>2014</v>
      </c>
      <c r="J39" s="53">
        <v>5089.68</v>
      </c>
      <c r="K39" s="24">
        <f t="shared" si="2"/>
        <v>70313.5</v>
      </c>
      <c r="L39" s="21" t="s">
        <v>22</v>
      </c>
      <c r="M39" s="64" t="s">
        <v>23</v>
      </c>
      <c r="N39" s="28" t="s">
        <v>675</v>
      </c>
    </row>
    <row r="40" spans="1:14" s="2" customFormat="1" ht="37.5" customHeight="1" x14ac:dyDescent="0.25">
      <c r="A40" s="65">
        <f t="shared" si="1"/>
        <v>33</v>
      </c>
      <c r="B40" s="97" t="s">
        <v>248</v>
      </c>
      <c r="C40" s="66">
        <v>60.6</v>
      </c>
      <c r="D40" s="67">
        <v>200</v>
      </c>
      <c r="E40" s="67" t="s">
        <v>29</v>
      </c>
      <c r="F40" s="67">
        <v>2014</v>
      </c>
      <c r="G40" s="66">
        <v>49500</v>
      </c>
      <c r="H40" s="67" t="s">
        <v>249</v>
      </c>
      <c r="I40" s="30">
        <f t="shared" si="3"/>
        <v>2014</v>
      </c>
      <c r="J40" s="53">
        <v>5568.9</v>
      </c>
      <c r="K40" s="24">
        <f t="shared" si="2"/>
        <v>43931.1</v>
      </c>
      <c r="L40" s="21" t="s">
        <v>22</v>
      </c>
      <c r="M40" s="64" t="s">
        <v>23</v>
      </c>
      <c r="N40" s="28" t="s">
        <v>676</v>
      </c>
    </row>
    <row r="41" spans="1:14" s="2" customFormat="1" ht="25.5" x14ac:dyDescent="0.25">
      <c r="A41" s="65">
        <f t="shared" si="1"/>
        <v>34</v>
      </c>
      <c r="B41" s="97" t="s">
        <v>677</v>
      </c>
      <c r="C41" s="66">
        <v>31.66</v>
      </c>
      <c r="D41" s="67">
        <v>250</v>
      </c>
      <c r="E41" s="67" t="s">
        <v>29</v>
      </c>
      <c r="F41" s="67">
        <v>2015</v>
      </c>
      <c r="G41" s="66">
        <v>72585.210000000006</v>
      </c>
      <c r="H41" s="67" t="s">
        <v>252</v>
      </c>
      <c r="I41" s="30">
        <f t="shared" si="3"/>
        <v>2015</v>
      </c>
      <c r="J41" s="53">
        <v>7893.51</v>
      </c>
      <c r="K41" s="24">
        <f t="shared" si="2"/>
        <v>64691.700000000004</v>
      </c>
      <c r="L41" s="21" t="s">
        <v>22</v>
      </c>
      <c r="M41" s="64" t="s">
        <v>23</v>
      </c>
      <c r="N41" s="28" t="s">
        <v>678</v>
      </c>
    </row>
    <row r="42" spans="1:14" s="2" customFormat="1" ht="25.5" x14ac:dyDescent="0.25">
      <c r="A42" s="65">
        <f t="shared" si="1"/>
        <v>35</v>
      </c>
      <c r="B42" s="97" t="s">
        <v>679</v>
      </c>
      <c r="C42" s="66">
        <v>12.35</v>
      </c>
      <c r="D42" s="67">
        <v>250</v>
      </c>
      <c r="E42" s="67" t="s">
        <v>29</v>
      </c>
      <c r="F42" s="67">
        <v>2013</v>
      </c>
      <c r="G42" s="66">
        <v>15000</v>
      </c>
      <c r="H42" s="67" t="s">
        <v>680</v>
      </c>
      <c r="I42" s="30">
        <f t="shared" si="3"/>
        <v>2013</v>
      </c>
      <c r="J42" s="53">
        <v>1687.5</v>
      </c>
      <c r="K42" s="24">
        <f t="shared" si="2"/>
        <v>13312.5</v>
      </c>
      <c r="L42" s="21" t="s">
        <v>22</v>
      </c>
      <c r="M42" s="64" t="s">
        <v>23</v>
      </c>
      <c r="N42" s="28" t="s">
        <v>681</v>
      </c>
    </row>
    <row r="43" spans="1:14" s="2" customFormat="1" ht="38.25" x14ac:dyDescent="0.25">
      <c r="A43" s="65">
        <f t="shared" si="1"/>
        <v>36</v>
      </c>
      <c r="B43" s="97" t="s">
        <v>682</v>
      </c>
      <c r="C43" s="66">
        <v>123.2</v>
      </c>
      <c r="D43" s="67">
        <v>250</v>
      </c>
      <c r="E43" s="67" t="s">
        <v>29</v>
      </c>
      <c r="F43" s="67">
        <v>2015</v>
      </c>
      <c r="G43" s="66">
        <v>57674.720000000001</v>
      </c>
      <c r="H43" s="67" t="s">
        <v>683</v>
      </c>
      <c r="I43" s="30">
        <f t="shared" si="3"/>
        <v>2015</v>
      </c>
      <c r="J43" s="53">
        <v>3893.04</v>
      </c>
      <c r="K43" s="24">
        <f t="shared" si="2"/>
        <v>53781.68</v>
      </c>
      <c r="L43" s="21" t="s">
        <v>22</v>
      </c>
      <c r="M43" s="68" t="s">
        <v>684</v>
      </c>
      <c r="N43" s="71" t="s">
        <v>685</v>
      </c>
    </row>
    <row r="44" spans="1:14" s="2" customFormat="1" ht="25.5" x14ac:dyDescent="0.25">
      <c r="A44" s="65">
        <f t="shared" si="1"/>
        <v>37</v>
      </c>
      <c r="B44" s="97" t="s">
        <v>686</v>
      </c>
      <c r="C44" s="66">
        <v>181.5</v>
      </c>
      <c r="D44" s="67">
        <v>250</v>
      </c>
      <c r="E44" s="67" t="s">
        <v>29</v>
      </c>
      <c r="F44" s="67">
        <v>2015</v>
      </c>
      <c r="G44" s="66">
        <v>84967.25</v>
      </c>
      <c r="H44" s="67" t="s">
        <v>683</v>
      </c>
      <c r="I44" s="30">
        <f t="shared" si="3"/>
        <v>2015</v>
      </c>
      <c r="J44" s="53">
        <v>5735.34</v>
      </c>
      <c r="K44" s="24">
        <f t="shared" si="2"/>
        <v>79231.91</v>
      </c>
      <c r="L44" s="21" t="s">
        <v>22</v>
      </c>
      <c r="M44" s="68" t="s">
        <v>684</v>
      </c>
      <c r="N44" s="71" t="s">
        <v>687</v>
      </c>
    </row>
    <row r="45" spans="1:14" s="2" customFormat="1" ht="25.5" x14ac:dyDescent="0.25">
      <c r="A45" s="65">
        <f t="shared" si="1"/>
        <v>38</v>
      </c>
      <c r="B45" s="97" t="s">
        <v>688</v>
      </c>
      <c r="C45" s="66">
        <v>188.95</v>
      </c>
      <c r="D45" s="67">
        <v>250</v>
      </c>
      <c r="E45" s="67" t="s">
        <v>29</v>
      </c>
      <c r="F45" s="67">
        <v>2015</v>
      </c>
      <c r="G45" s="66">
        <v>88454.88</v>
      </c>
      <c r="H45" s="67" t="s">
        <v>683</v>
      </c>
      <c r="I45" s="30">
        <f t="shared" si="3"/>
        <v>2015</v>
      </c>
      <c r="J45" s="53">
        <v>6634.2</v>
      </c>
      <c r="K45" s="24">
        <f t="shared" si="2"/>
        <v>81820.680000000008</v>
      </c>
      <c r="L45" s="21" t="s">
        <v>22</v>
      </c>
      <c r="M45" s="68" t="s">
        <v>684</v>
      </c>
      <c r="N45" s="71" t="s">
        <v>689</v>
      </c>
    </row>
    <row r="46" spans="1:14" s="2" customFormat="1" ht="25.5" x14ac:dyDescent="0.25">
      <c r="A46" s="65">
        <f t="shared" si="1"/>
        <v>39</v>
      </c>
      <c r="B46" s="97" t="s">
        <v>903</v>
      </c>
      <c r="C46" s="66">
        <v>12.9</v>
      </c>
      <c r="D46" s="67">
        <v>250</v>
      </c>
      <c r="E46" s="67" t="s">
        <v>29</v>
      </c>
      <c r="F46" s="67">
        <v>2015</v>
      </c>
      <c r="G46" s="66">
        <v>6834.83</v>
      </c>
      <c r="H46" s="67" t="s">
        <v>683</v>
      </c>
      <c r="I46" s="30">
        <f t="shared" si="3"/>
        <v>2015</v>
      </c>
      <c r="J46" s="53">
        <v>461.34</v>
      </c>
      <c r="K46" s="24">
        <f t="shared" si="2"/>
        <v>6373.49</v>
      </c>
      <c r="L46" s="21" t="s">
        <v>22</v>
      </c>
      <c r="M46" s="68" t="s">
        <v>684</v>
      </c>
      <c r="N46" s="71" t="s">
        <v>690</v>
      </c>
    </row>
    <row r="47" spans="1:14" s="2" customFormat="1" ht="25.5" x14ac:dyDescent="0.25">
      <c r="A47" s="65">
        <f t="shared" si="1"/>
        <v>40</v>
      </c>
      <c r="B47" s="97" t="s">
        <v>691</v>
      </c>
      <c r="C47" s="66">
        <v>86.6</v>
      </c>
      <c r="D47" s="67">
        <v>250</v>
      </c>
      <c r="E47" s="67" t="s">
        <v>29</v>
      </c>
      <c r="F47" s="67">
        <v>2015</v>
      </c>
      <c r="G47" s="66">
        <v>40540.85</v>
      </c>
      <c r="H47" s="67" t="s">
        <v>683</v>
      </c>
      <c r="I47" s="30">
        <f t="shared" si="3"/>
        <v>2015</v>
      </c>
      <c r="J47" s="53">
        <v>3040.6</v>
      </c>
      <c r="K47" s="24">
        <f t="shared" si="2"/>
        <v>37500.25</v>
      </c>
      <c r="L47" s="21" t="s">
        <v>22</v>
      </c>
      <c r="M47" s="68" t="s">
        <v>684</v>
      </c>
      <c r="N47" s="71" t="s">
        <v>692</v>
      </c>
    </row>
    <row r="48" spans="1:14" s="2" customFormat="1" ht="25.5" x14ac:dyDescent="0.25">
      <c r="A48" s="65">
        <f t="shared" si="1"/>
        <v>41</v>
      </c>
      <c r="B48" s="97" t="s">
        <v>267</v>
      </c>
      <c r="C48" s="66">
        <v>37</v>
      </c>
      <c r="D48" s="67">
        <v>250</v>
      </c>
      <c r="E48" s="67" t="s">
        <v>29</v>
      </c>
      <c r="F48" s="67">
        <v>2015</v>
      </c>
      <c r="G48" s="66">
        <v>51885.36</v>
      </c>
      <c r="H48" s="67" t="s">
        <v>693</v>
      </c>
      <c r="I48" s="30">
        <f t="shared" si="3"/>
        <v>2015</v>
      </c>
      <c r="J48" s="53">
        <v>5837.1</v>
      </c>
      <c r="K48" s="24">
        <f t="shared" si="2"/>
        <v>46048.26</v>
      </c>
      <c r="L48" s="21" t="s">
        <v>22</v>
      </c>
      <c r="M48" s="68" t="s">
        <v>71</v>
      </c>
      <c r="N48" s="28" t="s">
        <v>270</v>
      </c>
    </row>
    <row r="49" spans="1:14" s="2" customFormat="1" ht="33.75" customHeight="1" x14ac:dyDescent="0.25">
      <c r="A49" s="65">
        <f t="shared" si="1"/>
        <v>42</v>
      </c>
      <c r="B49" s="97" t="s">
        <v>694</v>
      </c>
      <c r="C49" s="66">
        <v>329.31</v>
      </c>
      <c r="D49" s="67">
        <v>250</v>
      </c>
      <c r="E49" s="67" t="s">
        <v>29</v>
      </c>
      <c r="F49" s="67">
        <v>2013</v>
      </c>
      <c r="G49" s="66">
        <v>340793.03</v>
      </c>
      <c r="H49" s="67" t="s">
        <v>695</v>
      </c>
      <c r="I49" s="30">
        <f t="shared" si="3"/>
        <v>2013</v>
      </c>
      <c r="J49" s="53">
        <v>25559.4</v>
      </c>
      <c r="K49" s="24">
        <f t="shared" si="2"/>
        <v>315233.63</v>
      </c>
      <c r="L49" s="21" t="s">
        <v>22</v>
      </c>
      <c r="M49" s="64" t="s">
        <v>23</v>
      </c>
      <c r="N49" s="28" t="s">
        <v>696</v>
      </c>
    </row>
    <row r="50" spans="1:14" s="2" customFormat="1" ht="51" x14ac:dyDescent="0.25">
      <c r="A50" s="65">
        <f t="shared" si="1"/>
        <v>43</v>
      </c>
      <c r="B50" s="97" t="s">
        <v>697</v>
      </c>
      <c r="C50" s="66">
        <v>257.17</v>
      </c>
      <c r="D50" s="67">
        <v>200</v>
      </c>
      <c r="E50" s="67" t="s">
        <v>29</v>
      </c>
      <c r="F50" s="67">
        <v>2013</v>
      </c>
      <c r="G50" s="66">
        <v>129911.13</v>
      </c>
      <c r="H50" s="67" t="s">
        <v>698</v>
      </c>
      <c r="I50" s="30">
        <f t="shared" si="3"/>
        <v>2013</v>
      </c>
      <c r="J50" s="53">
        <v>9743.4</v>
      </c>
      <c r="K50" s="24">
        <f t="shared" si="2"/>
        <v>120167.73000000001</v>
      </c>
      <c r="L50" s="21" t="s">
        <v>22</v>
      </c>
      <c r="M50" s="64" t="s">
        <v>699</v>
      </c>
      <c r="N50" s="28" t="s">
        <v>700</v>
      </c>
    </row>
    <row r="51" spans="1:14" s="2" customFormat="1" ht="25.5" x14ac:dyDescent="0.25">
      <c r="A51" s="65">
        <f t="shared" si="1"/>
        <v>44</v>
      </c>
      <c r="B51" s="97" t="s">
        <v>367</v>
      </c>
      <c r="C51" s="66">
        <v>72.64</v>
      </c>
      <c r="D51" s="67">
        <v>250</v>
      </c>
      <c r="E51" s="67" t="s">
        <v>29</v>
      </c>
      <c r="F51" s="67">
        <v>2013</v>
      </c>
      <c r="G51" s="66">
        <v>36694.58</v>
      </c>
      <c r="H51" s="67" t="s">
        <v>698</v>
      </c>
      <c r="I51" s="30">
        <f t="shared" si="3"/>
        <v>2013</v>
      </c>
      <c r="J51" s="53">
        <v>2752</v>
      </c>
      <c r="K51" s="24">
        <f t="shared" si="2"/>
        <v>33942.58</v>
      </c>
      <c r="L51" s="21" t="s">
        <v>22</v>
      </c>
      <c r="M51" s="64" t="s">
        <v>23</v>
      </c>
      <c r="N51" s="28" t="s">
        <v>701</v>
      </c>
    </row>
    <row r="52" spans="1:14" s="2" customFormat="1" ht="38.25" x14ac:dyDescent="0.25">
      <c r="A52" s="65">
        <f t="shared" si="1"/>
        <v>45</v>
      </c>
      <c r="B52" s="97" t="s">
        <v>166</v>
      </c>
      <c r="C52" s="66">
        <v>37.69</v>
      </c>
      <c r="D52" s="67">
        <v>250</v>
      </c>
      <c r="E52" s="67" t="s">
        <v>29</v>
      </c>
      <c r="F52" s="67">
        <v>2013</v>
      </c>
      <c r="G52" s="66">
        <v>19039.349999999999</v>
      </c>
      <c r="H52" s="67" t="s">
        <v>698</v>
      </c>
      <c r="I52" s="30">
        <f t="shared" si="3"/>
        <v>2013</v>
      </c>
      <c r="J52" s="53">
        <v>1428</v>
      </c>
      <c r="K52" s="24">
        <f t="shared" si="2"/>
        <v>17611.349999999999</v>
      </c>
      <c r="L52" s="21" t="s">
        <v>22</v>
      </c>
      <c r="M52" s="64" t="s">
        <v>23</v>
      </c>
      <c r="N52" s="28" t="s">
        <v>702</v>
      </c>
    </row>
    <row r="53" spans="1:14" s="2" customFormat="1" ht="30" customHeight="1" x14ac:dyDescent="0.25">
      <c r="A53" s="65">
        <f t="shared" si="1"/>
        <v>46</v>
      </c>
      <c r="B53" s="97" t="s">
        <v>166</v>
      </c>
      <c r="C53" s="66">
        <v>138.16999999999999</v>
      </c>
      <c r="D53" s="67">
        <v>200</v>
      </c>
      <c r="E53" s="67" t="s">
        <v>29</v>
      </c>
      <c r="F53" s="67">
        <v>2013</v>
      </c>
      <c r="G53" s="66">
        <v>69797.490000000005</v>
      </c>
      <c r="H53" s="67" t="s">
        <v>698</v>
      </c>
      <c r="I53" s="30">
        <f t="shared" si="3"/>
        <v>2013</v>
      </c>
      <c r="J53" s="53">
        <v>5234.8</v>
      </c>
      <c r="K53" s="24">
        <f t="shared" si="2"/>
        <v>64562.69</v>
      </c>
      <c r="L53" s="21" t="s">
        <v>22</v>
      </c>
      <c r="M53" s="64" t="s">
        <v>23</v>
      </c>
      <c r="N53" s="28" t="s">
        <v>326</v>
      </c>
    </row>
    <row r="54" spans="1:14" s="2" customFormat="1" ht="33.75" customHeight="1" x14ac:dyDescent="0.25">
      <c r="A54" s="65">
        <f t="shared" si="1"/>
        <v>47</v>
      </c>
      <c r="B54" s="97" t="s">
        <v>666</v>
      </c>
      <c r="C54" s="66">
        <v>223.9</v>
      </c>
      <c r="D54" s="67">
        <v>250</v>
      </c>
      <c r="E54" s="67" t="s">
        <v>29</v>
      </c>
      <c r="F54" s="67">
        <v>2014</v>
      </c>
      <c r="G54" s="66">
        <v>227034.26</v>
      </c>
      <c r="H54" s="67" t="s">
        <v>703</v>
      </c>
      <c r="I54" s="30">
        <f t="shared" si="3"/>
        <v>2014</v>
      </c>
      <c r="J54" s="53">
        <v>24690.02</v>
      </c>
      <c r="K54" s="24">
        <f t="shared" si="2"/>
        <v>202344.24000000002</v>
      </c>
      <c r="L54" s="21" t="s">
        <v>22</v>
      </c>
      <c r="M54" s="68" t="s">
        <v>704</v>
      </c>
      <c r="N54" s="28" t="s">
        <v>705</v>
      </c>
    </row>
    <row r="55" spans="1:14" s="2" customFormat="1" ht="38.25" x14ac:dyDescent="0.25">
      <c r="A55" s="65">
        <f t="shared" si="1"/>
        <v>48</v>
      </c>
      <c r="B55" s="97" t="s">
        <v>275</v>
      </c>
      <c r="C55" s="66">
        <v>256.85000000000002</v>
      </c>
      <c r="D55" s="67">
        <v>200</v>
      </c>
      <c r="E55" s="67" t="s">
        <v>307</v>
      </c>
      <c r="F55" s="67">
        <v>2014</v>
      </c>
      <c r="G55" s="66">
        <v>187780.23</v>
      </c>
      <c r="H55" s="67" t="s">
        <v>706</v>
      </c>
      <c r="I55" s="30">
        <f t="shared" si="3"/>
        <v>2014</v>
      </c>
      <c r="J55" s="53">
        <v>14083.6</v>
      </c>
      <c r="K55" s="24">
        <f t="shared" si="2"/>
        <v>173696.63</v>
      </c>
      <c r="L55" s="21" t="s">
        <v>22</v>
      </c>
      <c r="M55" s="68" t="s">
        <v>707</v>
      </c>
      <c r="N55" s="28" t="s">
        <v>278</v>
      </c>
    </row>
    <row r="56" spans="1:14" s="2" customFormat="1" ht="38.25" x14ac:dyDescent="0.25">
      <c r="A56" s="65">
        <f t="shared" si="1"/>
        <v>49</v>
      </c>
      <c r="B56" s="97" t="s">
        <v>708</v>
      </c>
      <c r="C56" s="66">
        <v>79.25</v>
      </c>
      <c r="D56" s="67">
        <v>250</v>
      </c>
      <c r="E56" s="67" t="s">
        <v>29</v>
      </c>
      <c r="F56" s="67">
        <v>2007</v>
      </c>
      <c r="G56" s="66">
        <v>54728.3</v>
      </c>
      <c r="H56" s="67" t="s">
        <v>709</v>
      </c>
      <c r="I56" s="30">
        <f t="shared" si="3"/>
        <v>2007</v>
      </c>
      <c r="J56" s="53">
        <v>3694.14</v>
      </c>
      <c r="K56" s="24">
        <f t="shared" si="2"/>
        <v>51034.16</v>
      </c>
      <c r="L56" s="21" t="s">
        <v>22</v>
      </c>
      <c r="M56" s="68" t="s">
        <v>710</v>
      </c>
      <c r="N56" s="28" t="s">
        <v>711</v>
      </c>
    </row>
    <row r="57" spans="1:14" s="2" customFormat="1" ht="25.5" x14ac:dyDescent="0.25">
      <c r="A57" s="65">
        <f t="shared" si="1"/>
        <v>50</v>
      </c>
      <c r="B57" s="97" t="s">
        <v>712</v>
      </c>
      <c r="C57" s="66">
        <v>226.65</v>
      </c>
      <c r="D57" s="67">
        <v>250</v>
      </c>
      <c r="E57" s="67" t="s">
        <v>29</v>
      </c>
      <c r="F57" s="67">
        <v>2005</v>
      </c>
      <c r="G57" s="66">
        <v>225574.8</v>
      </c>
      <c r="H57" s="67" t="s">
        <v>713</v>
      </c>
      <c r="I57" s="30">
        <f t="shared" si="3"/>
        <v>2005</v>
      </c>
      <c r="J57" s="53">
        <v>16918.2</v>
      </c>
      <c r="K57" s="24">
        <f t="shared" si="2"/>
        <v>208656.59999999998</v>
      </c>
      <c r="L57" s="21" t="s">
        <v>22</v>
      </c>
      <c r="M57" s="64" t="s">
        <v>23</v>
      </c>
      <c r="N57" s="28" t="s">
        <v>714</v>
      </c>
    </row>
    <row r="58" spans="1:14" s="2" customFormat="1" ht="25.5" x14ac:dyDescent="0.25">
      <c r="A58" s="65">
        <f t="shared" si="1"/>
        <v>51</v>
      </c>
      <c r="B58" s="97" t="s">
        <v>259</v>
      </c>
      <c r="C58" s="66">
        <v>95.9</v>
      </c>
      <c r="D58" s="67">
        <v>250</v>
      </c>
      <c r="E58" s="67" t="s">
        <v>29</v>
      </c>
      <c r="F58" s="67">
        <v>2015</v>
      </c>
      <c r="G58" s="66">
        <v>70011.05</v>
      </c>
      <c r="H58" s="67" t="s">
        <v>252</v>
      </c>
      <c r="I58" s="30">
        <f t="shared" si="3"/>
        <v>2015</v>
      </c>
      <c r="J58" s="53">
        <v>7876.2</v>
      </c>
      <c r="K58" s="24">
        <f t="shared" si="2"/>
        <v>62134.850000000006</v>
      </c>
      <c r="L58" s="21" t="s">
        <v>22</v>
      </c>
      <c r="M58" s="64" t="s">
        <v>23</v>
      </c>
      <c r="N58" s="28" t="s">
        <v>715</v>
      </c>
    </row>
    <row r="59" spans="1:14" s="2" customFormat="1" ht="25.5" x14ac:dyDescent="0.25">
      <c r="A59" s="65">
        <f t="shared" si="1"/>
        <v>52</v>
      </c>
      <c r="B59" s="97" t="s">
        <v>677</v>
      </c>
      <c r="C59" s="66">
        <v>109.17</v>
      </c>
      <c r="D59" s="67">
        <v>250</v>
      </c>
      <c r="E59" s="67" t="s">
        <v>29</v>
      </c>
      <c r="F59" s="67">
        <v>2015</v>
      </c>
      <c r="G59" s="66">
        <v>79698.7</v>
      </c>
      <c r="H59" s="67" t="s">
        <v>252</v>
      </c>
      <c r="I59" s="30">
        <f t="shared" si="3"/>
        <v>2015</v>
      </c>
      <c r="J59" s="53">
        <v>8966.1</v>
      </c>
      <c r="K59" s="24">
        <f t="shared" si="2"/>
        <v>70732.599999999991</v>
      </c>
      <c r="L59" s="21" t="s">
        <v>22</v>
      </c>
      <c r="M59" s="64" t="s">
        <v>23</v>
      </c>
      <c r="N59" s="28" t="s">
        <v>253</v>
      </c>
    </row>
    <row r="60" spans="1:14" s="2" customFormat="1" ht="38.25" x14ac:dyDescent="0.25">
      <c r="A60" s="65">
        <f t="shared" si="1"/>
        <v>53</v>
      </c>
      <c r="B60" s="97" t="s">
        <v>716</v>
      </c>
      <c r="C60" s="66">
        <v>227.55</v>
      </c>
      <c r="D60" s="67">
        <v>250</v>
      </c>
      <c r="E60" s="67" t="s">
        <v>29</v>
      </c>
      <c r="F60" s="67">
        <v>2012</v>
      </c>
      <c r="G60" s="66">
        <v>86074.18</v>
      </c>
      <c r="H60" s="67" t="s">
        <v>717</v>
      </c>
      <c r="I60" s="30">
        <f t="shared" si="3"/>
        <v>2012</v>
      </c>
      <c r="J60" s="53">
        <v>6132.82</v>
      </c>
      <c r="K60" s="24">
        <f t="shared" si="2"/>
        <v>79941.359999999986</v>
      </c>
      <c r="L60" s="21" t="s">
        <v>22</v>
      </c>
      <c r="M60" s="68" t="s">
        <v>718</v>
      </c>
      <c r="N60" s="28" t="s">
        <v>719</v>
      </c>
    </row>
    <row r="61" spans="1:14" s="2" customFormat="1" ht="25.5" x14ac:dyDescent="0.25">
      <c r="A61" s="65">
        <f t="shared" si="1"/>
        <v>54</v>
      </c>
      <c r="B61" s="97" t="s">
        <v>720</v>
      </c>
      <c r="C61" s="66">
        <v>99.05</v>
      </c>
      <c r="D61" s="67">
        <v>250</v>
      </c>
      <c r="E61" s="67" t="s">
        <v>29</v>
      </c>
      <c r="F61" s="67">
        <v>2012</v>
      </c>
      <c r="G61" s="66">
        <v>37467.14</v>
      </c>
      <c r="H61" s="67" t="s">
        <v>717</v>
      </c>
      <c r="I61" s="30">
        <f t="shared" si="3"/>
        <v>2012</v>
      </c>
      <c r="J61" s="53">
        <v>2669.5</v>
      </c>
      <c r="K61" s="24">
        <f t="shared" si="2"/>
        <v>34797.64</v>
      </c>
      <c r="L61" s="21" t="s">
        <v>22</v>
      </c>
      <c r="M61" s="68" t="s">
        <v>721</v>
      </c>
      <c r="N61" s="28" t="s">
        <v>722</v>
      </c>
    </row>
    <row r="62" spans="1:14" s="2" customFormat="1" ht="51" x14ac:dyDescent="0.25">
      <c r="A62" s="65">
        <f t="shared" si="1"/>
        <v>55</v>
      </c>
      <c r="B62" s="97" t="s">
        <v>723</v>
      </c>
      <c r="C62" s="66">
        <v>340.15</v>
      </c>
      <c r="D62" s="67">
        <v>250</v>
      </c>
      <c r="E62" s="67" t="s">
        <v>29</v>
      </c>
      <c r="F62" s="67">
        <v>2012</v>
      </c>
      <c r="G62" s="66">
        <v>128666.82</v>
      </c>
      <c r="H62" s="67" t="s">
        <v>717</v>
      </c>
      <c r="I62" s="30">
        <f t="shared" si="3"/>
        <v>2012</v>
      </c>
      <c r="J62" s="53">
        <v>9650</v>
      </c>
      <c r="K62" s="24">
        <f t="shared" si="2"/>
        <v>119016.82</v>
      </c>
      <c r="L62" s="21" t="s">
        <v>22</v>
      </c>
      <c r="M62" s="68" t="s">
        <v>23</v>
      </c>
      <c r="N62" s="28" t="s">
        <v>724</v>
      </c>
    </row>
    <row r="63" spans="1:14" s="2" customFormat="1" ht="30" customHeight="1" x14ac:dyDescent="0.25">
      <c r="A63" s="65">
        <f t="shared" si="1"/>
        <v>56</v>
      </c>
      <c r="B63" s="97" t="s">
        <v>725</v>
      </c>
      <c r="C63" s="66">
        <v>102</v>
      </c>
      <c r="D63" s="67">
        <v>200</v>
      </c>
      <c r="E63" s="67" t="s">
        <v>29</v>
      </c>
      <c r="F63" s="67">
        <v>2013</v>
      </c>
      <c r="G63" s="66">
        <v>51525.98</v>
      </c>
      <c r="H63" s="67" t="s">
        <v>698</v>
      </c>
      <c r="I63" s="30">
        <f t="shared" si="3"/>
        <v>2013</v>
      </c>
      <c r="J63" s="53">
        <v>3864.4</v>
      </c>
      <c r="K63" s="24">
        <f t="shared" si="2"/>
        <v>47661.58</v>
      </c>
      <c r="L63" s="21" t="s">
        <v>22</v>
      </c>
      <c r="M63" s="68" t="s">
        <v>726</v>
      </c>
      <c r="N63" s="28" t="s">
        <v>727</v>
      </c>
    </row>
    <row r="64" spans="1:14" s="2" customFormat="1" ht="25.5" x14ac:dyDescent="0.25">
      <c r="A64" s="65">
        <f t="shared" si="1"/>
        <v>57</v>
      </c>
      <c r="B64" s="97" t="s">
        <v>728</v>
      </c>
      <c r="C64" s="66">
        <v>145.31</v>
      </c>
      <c r="D64" s="67">
        <v>200</v>
      </c>
      <c r="E64" s="67" t="s">
        <v>29</v>
      </c>
      <c r="F64" s="67">
        <v>2013</v>
      </c>
      <c r="G64" s="66">
        <v>73404.31</v>
      </c>
      <c r="H64" s="67" t="s">
        <v>698</v>
      </c>
      <c r="I64" s="30">
        <f t="shared" si="3"/>
        <v>2013</v>
      </c>
      <c r="J64" s="53">
        <v>5505.4</v>
      </c>
      <c r="K64" s="24">
        <f t="shared" si="2"/>
        <v>67898.91</v>
      </c>
      <c r="L64" s="21" t="s">
        <v>22</v>
      </c>
      <c r="M64" s="64" t="s">
        <v>23</v>
      </c>
      <c r="N64" s="28" t="s">
        <v>729</v>
      </c>
    </row>
    <row r="65" spans="1:14" s="2" customFormat="1" ht="25.5" x14ac:dyDescent="0.25">
      <c r="A65" s="65">
        <f t="shared" si="1"/>
        <v>58</v>
      </c>
      <c r="B65" s="97" t="s">
        <v>730</v>
      </c>
      <c r="C65" s="66">
        <v>127.17</v>
      </c>
      <c r="D65" s="67">
        <v>200</v>
      </c>
      <c r="E65" s="67" t="s">
        <v>29</v>
      </c>
      <c r="F65" s="67">
        <v>2013</v>
      </c>
      <c r="G65" s="66">
        <v>64240.77</v>
      </c>
      <c r="H65" s="67" t="s">
        <v>698</v>
      </c>
      <c r="I65" s="30">
        <f t="shared" si="3"/>
        <v>2013</v>
      </c>
      <c r="J65" s="53">
        <v>4818</v>
      </c>
      <c r="K65" s="24">
        <f t="shared" si="2"/>
        <v>59422.77</v>
      </c>
      <c r="L65" s="21" t="s">
        <v>22</v>
      </c>
      <c r="M65" s="64" t="s">
        <v>23</v>
      </c>
      <c r="N65" s="28" t="s">
        <v>731</v>
      </c>
    </row>
    <row r="66" spans="1:14" s="2" customFormat="1" ht="25.5" x14ac:dyDescent="0.25">
      <c r="A66" s="65">
        <f t="shared" si="1"/>
        <v>59</v>
      </c>
      <c r="B66" s="97" t="s">
        <v>248</v>
      </c>
      <c r="C66" s="66">
        <v>52.79</v>
      </c>
      <c r="D66" s="67">
        <v>250</v>
      </c>
      <c r="E66" s="67" t="s">
        <v>29</v>
      </c>
      <c r="F66" s="67">
        <v>2006</v>
      </c>
      <c r="G66" s="66">
        <v>40188.629999999997</v>
      </c>
      <c r="H66" s="67" t="s">
        <v>732</v>
      </c>
      <c r="I66" s="30">
        <f t="shared" si="3"/>
        <v>2006</v>
      </c>
      <c r="J66" s="53">
        <v>22305.08</v>
      </c>
      <c r="K66" s="24">
        <f t="shared" si="2"/>
        <v>17883.549999999996</v>
      </c>
      <c r="L66" s="21" t="s">
        <v>22</v>
      </c>
      <c r="M66" s="68" t="s">
        <v>23</v>
      </c>
      <c r="N66" s="28" t="s">
        <v>733</v>
      </c>
    </row>
    <row r="67" spans="1:14" s="2" customFormat="1" ht="31.5" customHeight="1" x14ac:dyDescent="0.25">
      <c r="A67" s="65">
        <f t="shared" si="1"/>
        <v>60</v>
      </c>
      <c r="B67" s="97" t="s">
        <v>734</v>
      </c>
      <c r="C67" s="66">
        <v>189.35</v>
      </c>
      <c r="D67" s="67">
        <v>250</v>
      </c>
      <c r="E67" s="67" t="s">
        <v>29</v>
      </c>
      <c r="F67" s="67">
        <v>2007</v>
      </c>
      <c r="G67" s="66">
        <v>100928.48</v>
      </c>
      <c r="H67" s="67" t="s">
        <v>735</v>
      </c>
      <c r="I67" s="30">
        <f t="shared" si="3"/>
        <v>2007</v>
      </c>
      <c r="J67" s="53">
        <v>56015.040000000001</v>
      </c>
      <c r="K67" s="24">
        <f t="shared" si="2"/>
        <v>44913.439999999995</v>
      </c>
      <c r="L67" s="21" t="s">
        <v>22</v>
      </c>
      <c r="M67" s="64" t="s">
        <v>736</v>
      </c>
      <c r="N67" s="28" t="s">
        <v>737</v>
      </c>
    </row>
    <row r="68" spans="1:14" s="2" customFormat="1" ht="25.5" x14ac:dyDescent="0.25">
      <c r="A68" s="65">
        <f t="shared" si="1"/>
        <v>61</v>
      </c>
      <c r="B68" s="97" t="s">
        <v>738</v>
      </c>
      <c r="C68" s="66">
        <v>45.84</v>
      </c>
      <c r="D68" s="67">
        <v>250</v>
      </c>
      <c r="E68" s="67" t="s">
        <v>29</v>
      </c>
      <c r="F68" s="67">
        <v>2010</v>
      </c>
      <c r="G68" s="66">
        <v>68760</v>
      </c>
      <c r="H68" s="67" t="s">
        <v>739</v>
      </c>
      <c r="I68" s="30">
        <f t="shared" si="3"/>
        <v>2010</v>
      </c>
      <c r="J68" s="53">
        <v>26816.400000000001</v>
      </c>
      <c r="K68" s="24">
        <f t="shared" si="2"/>
        <v>41943.6</v>
      </c>
      <c r="L68" s="21" t="s">
        <v>22</v>
      </c>
      <c r="M68" s="68" t="s">
        <v>211</v>
      </c>
      <c r="N68" s="28" t="s">
        <v>579</v>
      </c>
    </row>
    <row r="69" spans="1:14" s="2" customFormat="1" ht="25.5" x14ac:dyDescent="0.25">
      <c r="A69" s="65">
        <f t="shared" si="1"/>
        <v>62</v>
      </c>
      <c r="B69" s="97" t="s">
        <v>740</v>
      </c>
      <c r="C69" s="66">
        <v>55.9</v>
      </c>
      <c r="D69" s="67">
        <v>250</v>
      </c>
      <c r="E69" s="67" t="s">
        <v>29</v>
      </c>
      <c r="F69" s="67">
        <v>2010</v>
      </c>
      <c r="G69" s="66">
        <v>57000</v>
      </c>
      <c r="H69" s="67" t="s">
        <v>741</v>
      </c>
      <c r="I69" s="30">
        <f t="shared" si="3"/>
        <v>2010</v>
      </c>
      <c r="J69" s="53">
        <v>22443.75</v>
      </c>
      <c r="K69" s="24">
        <f t="shared" si="2"/>
        <v>34556.25</v>
      </c>
      <c r="L69" s="21" t="s">
        <v>22</v>
      </c>
      <c r="M69" s="64" t="s">
        <v>23</v>
      </c>
      <c r="N69" s="28" t="s">
        <v>742</v>
      </c>
    </row>
    <row r="70" spans="1:14" s="2" customFormat="1" ht="25.5" x14ac:dyDescent="0.25">
      <c r="A70" s="65">
        <f t="shared" si="1"/>
        <v>63</v>
      </c>
      <c r="B70" s="97" t="s">
        <v>606</v>
      </c>
      <c r="C70" s="66">
        <v>25.07</v>
      </c>
      <c r="D70" s="67">
        <v>250</v>
      </c>
      <c r="E70" s="67" t="s">
        <v>29</v>
      </c>
      <c r="F70" s="67">
        <v>2009</v>
      </c>
      <c r="G70" s="81">
        <v>33000</v>
      </c>
      <c r="H70" s="67" t="s">
        <v>743</v>
      </c>
      <c r="I70" s="30">
        <f t="shared" si="3"/>
        <v>2009</v>
      </c>
      <c r="J70" s="53">
        <v>13612.5</v>
      </c>
      <c r="K70" s="24">
        <f t="shared" si="2"/>
        <v>19387.5</v>
      </c>
      <c r="L70" s="21" t="s">
        <v>22</v>
      </c>
      <c r="M70" s="68" t="s">
        <v>744</v>
      </c>
      <c r="N70" s="28" t="s">
        <v>745</v>
      </c>
    </row>
    <row r="71" spans="1:14" s="2" customFormat="1" ht="30" customHeight="1" x14ac:dyDescent="0.25">
      <c r="A71" s="65">
        <f t="shared" si="1"/>
        <v>64</v>
      </c>
      <c r="B71" s="97" t="s">
        <v>746</v>
      </c>
      <c r="C71" s="66">
        <v>112.48</v>
      </c>
      <c r="D71" s="67">
        <v>250</v>
      </c>
      <c r="E71" s="67" t="s">
        <v>29</v>
      </c>
      <c r="F71" s="67">
        <v>2009</v>
      </c>
      <c r="G71" s="81">
        <v>98943.93</v>
      </c>
      <c r="H71" s="67" t="s">
        <v>747</v>
      </c>
      <c r="I71" s="30">
        <f t="shared" si="3"/>
        <v>2009</v>
      </c>
      <c r="J71" s="53">
        <v>33393.599999999999</v>
      </c>
      <c r="K71" s="24">
        <f t="shared" si="2"/>
        <v>65550.329999999987</v>
      </c>
      <c r="L71" s="21" t="s">
        <v>22</v>
      </c>
      <c r="M71" s="64" t="s">
        <v>23</v>
      </c>
      <c r="N71" s="28" t="s">
        <v>748</v>
      </c>
    </row>
    <row r="72" spans="1:14" s="2" customFormat="1" ht="38.25" x14ac:dyDescent="0.25">
      <c r="A72" s="65">
        <f t="shared" si="1"/>
        <v>65</v>
      </c>
      <c r="B72" s="97" t="s">
        <v>413</v>
      </c>
      <c r="C72" s="66">
        <v>65</v>
      </c>
      <c r="D72" s="67">
        <v>250</v>
      </c>
      <c r="E72" s="67" t="s">
        <v>29</v>
      </c>
      <c r="F72" s="67">
        <v>2010</v>
      </c>
      <c r="G72" s="81">
        <v>53871.62</v>
      </c>
      <c r="H72" s="67" t="s">
        <v>749</v>
      </c>
      <c r="I72" s="30">
        <f t="shared" si="3"/>
        <v>2010</v>
      </c>
      <c r="J72" s="53">
        <v>18181.8</v>
      </c>
      <c r="K72" s="24">
        <f t="shared" si="2"/>
        <v>35689.820000000007</v>
      </c>
      <c r="L72" s="21" t="s">
        <v>22</v>
      </c>
      <c r="M72" s="64" t="s">
        <v>23</v>
      </c>
      <c r="N72" s="28" t="s">
        <v>750</v>
      </c>
    </row>
    <row r="73" spans="1:14" s="2" customFormat="1" ht="38.25" x14ac:dyDescent="0.25">
      <c r="A73" s="65">
        <f t="shared" ref="A73:A136" si="4">A72+1</f>
        <v>66</v>
      </c>
      <c r="B73" s="97" t="s">
        <v>751</v>
      </c>
      <c r="C73" s="66">
        <v>69.8</v>
      </c>
      <c r="D73" s="67">
        <v>200</v>
      </c>
      <c r="E73" s="67" t="s">
        <v>603</v>
      </c>
      <c r="F73" s="67">
        <v>2009</v>
      </c>
      <c r="G73" s="81">
        <v>77470</v>
      </c>
      <c r="H73" s="67" t="s">
        <v>752</v>
      </c>
      <c r="I73" s="30">
        <f t="shared" si="3"/>
        <v>2009</v>
      </c>
      <c r="J73" s="53">
        <v>32537.119999999999</v>
      </c>
      <c r="K73" s="24">
        <f t="shared" ref="K73:K103" si="5">G73-J73</f>
        <v>44932.880000000005</v>
      </c>
      <c r="L73" s="21" t="s">
        <v>22</v>
      </c>
      <c r="M73" s="64" t="s">
        <v>23</v>
      </c>
      <c r="N73" s="28" t="s">
        <v>753</v>
      </c>
    </row>
    <row r="74" spans="1:14" s="2" customFormat="1" ht="25.5" x14ac:dyDescent="0.25">
      <c r="A74" s="65">
        <f t="shared" si="4"/>
        <v>67</v>
      </c>
      <c r="B74" s="97" t="s">
        <v>754</v>
      </c>
      <c r="C74" s="66">
        <v>14.05</v>
      </c>
      <c r="D74" s="67">
        <v>250</v>
      </c>
      <c r="E74" s="67" t="s">
        <v>29</v>
      </c>
      <c r="F74" s="67">
        <v>2009</v>
      </c>
      <c r="G74" s="81">
        <v>16860</v>
      </c>
      <c r="H74" s="67" t="s">
        <v>330</v>
      </c>
      <c r="I74" s="30">
        <f t="shared" si="3"/>
        <v>2009</v>
      </c>
      <c r="J74" s="53">
        <v>7144.99</v>
      </c>
      <c r="K74" s="24">
        <f t="shared" si="5"/>
        <v>9715.01</v>
      </c>
      <c r="L74" s="21" t="s">
        <v>22</v>
      </c>
      <c r="M74" s="64" t="s">
        <v>23</v>
      </c>
      <c r="N74" s="28" t="s">
        <v>348</v>
      </c>
    </row>
    <row r="75" spans="1:14" s="2" customFormat="1" ht="38.25" x14ac:dyDescent="0.25">
      <c r="A75" s="65">
        <f t="shared" si="4"/>
        <v>68</v>
      </c>
      <c r="B75" s="97" t="s">
        <v>755</v>
      </c>
      <c r="C75" s="66">
        <v>96.35</v>
      </c>
      <c r="D75" s="67">
        <v>200</v>
      </c>
      <c r="E75" s="67" t="s">
        <v>29</v>
      </c>
      <c r="F75" s="67">
        <v>2009</v>
      </c>
      <c r="G75" s="81">
        <v>98064.16</v>
      </c>
      <c r="H75" s="67" t="s">
        <v>350</v>
      </c>
      <c r="I75" s="30">
        <f t="shared" si="3"/>
        <v>2009</v>
      </c>
      <c r="J75" s="53">
        <v>41554.620000000003</v>
      </c>
      <c r="K75" s="24">
        <f t="shared" si="5"/>
        <v>56509.54</v>
      </c>
      <c r="L75" s="21" t="s">
        <v>22</v>
      </c>
      <c r="M75" s="68" t="s">
        <v>756</v>
      </c>
      <c r="N75" s="28" t="s">
        <v>757</v>
      </c>
    </row>
    <row r="76" spans="1:14" s="2" customFormat="1" ht="25.5" x14ac:dyDescent="0.25">
      <c r="A76" s="65">
        <f t="shared" si="4"/>
        <v>69</v>
      </c>
      <c r="B76" s="97" t="s">
        <v>758</v>
      </c>
      <c r="C76" s="66">
        <v>111.32</v>
      </c>
      <c r="D76" s="67">
        <v>250</v>
      </c>
      <c r="E76" s="67" t="s">
        <v>29</v>
      </c>
      <c r="F76" s="67">
        <v>2009</v>
      </c>
      <c r="G76" s="81">
        <v>88721.14</v>
      </c>
      <c r="H76" s="67" t="s">
        <v>759</v>
      </c>
      <c r="I76" s="30">
        <f t="shared" si="3"/>
        <v>2009</v>
      </c>
      <c r="J76" s="53">
        <v>37595.1</v>
      </c>
      <c r="K76" s="24">
        <f t="shared" si="5"/>
        <v>51126.04</v>
      </c>
      <c r="L76" s="21" t="s">
        <v>22</v>
      </c>
      <c r="M76" s="68" t="s">
        <v>760</v>
      </c>
      <c r="N76" s="28" t="s">
        <v>761</v>
      </c>
    </row>
    <row r="77" spans="1:14" s="2" customFormat="1" ht="25.5" x14ac:dyDescent="0.25">
      <c r="A77" s="65">
        <f t="shared" si="4"/>
        <v>70</v>
      </c>
      <c r="B77" s="97" t="s">
        <v>762</v>
      </c>
      <c r="C77" s="66">
        <v>23.8</v>
      </c>
      <c r="D77" s="67">
        <v>200</v>
      </c>
      <c r="E77" s="67" t="s">
        <v>29</v>
      </c>
      <c r="F77" s="67">
        <v>2009</v>
      </c>
      <c r="G77" s="81">
        <v>30169</v>
      </c>
      <c r="H77" s="67" t="s">
        <v>752</v>
      </c>
      <c r="I77" s="30">
        <f t="shared" si="3"/>
        <v>2009</v>
      </c>
      <c r="J77" s="53">
        <v>12783.69</v>
      </c>
      <c r="K77" s="24">
        <f t="shared" si="5"/>
        <v>17385.309999999998</v>
      </c>
      <c r="L77" s="21" t="s">
        <v>22</v>
      </c>
      <c r="M77" s="64" t="s">
        <v>23</v>
      </c>
      <c r="N77" s="28" t="s">
        <v>763</v>
      </c>
    </row>
    <row r="78" spans="1:14" s="2" customFormat="1" ht="27" customHeight="1" x14ac:dyDescent="0.25">
      <c r="A78" s="65">
        <f t="shared" si="4"/>
        <v>71</v>
      </c>
      <c r="B78" s="97" t="s">
        <v>764</v>
      </c>
      <c r="C78" s="66">
        <v>179.85</v>
      </c>
      <c r="D78" s="67">
        <v>250</v>
      </c>
      <c r="E78" s="67" t="s">
        <v>29</v>
      </c>
      <c r="F78" s="67">
        <v>2007</v>
      </c>
      <c r="G78" s="81">
        <v>410555.17</v>
      </c>
      <c r="H78" s="67" t="s">
        <v>765</v>
      </c>
      <c r="I78" s="30">
        <f t="shared" si="3"/>
        <v>2007</v>
      </c>
      <c r="J78" s="53">
        <v>204764.14</v>
      </c>
      <c r="K78" s="24">
        <f t="shared" si="5"/>
        <v>205791.02999999997</v>
      </c>
      <c r="L78" s="21" t="s">
        <v>22</v>
      </c>
      <c r="M78" s="64" t="s">
        <v>23</v>
      </c>
      <c r="N78" s="28" t="s">
        <v>766</v>
      </c>
    </row>
    <row r="79" spans="1:14" s="2" customFormat="1" ht="25.5" x14ac:dyDescent="0.25">
      <c r="A79" s="65">
        <f t="shared" si="4"/>
        <v>72</v>
      </c>
      <c r="B79" s="97" t="s">
        <v>357</v>
      </c>
      <c r="C79" s="29">
        <v>483.73</v>
      </c>
      <c r="D79" s="30">
        <v>250</v>
      </c>
      <c r="E79" s="30" t="s">
        <v>29</v>
      </c>
      <c r="F79" s="30">
        <v>2007</v>
      </c>
      <c r="G79" s="29">
        <v>253316.55</v>
      </c>
      <c r="H79" s="30" t="s">
        <v>358</v>
      </c>
      <c r="I79" s="30">
        <f t="shared" si="3"/>
        <v>2007</v>
      </c>
      <c r="J79" s="53">
        <v>126342.02</v>
      </c>
      <c r="K79" s="24">
        <f t="shared" si="5"/>
        <v>126974.52999999998</v>
      </c>
      <c r="L79" s="21" t="s">
        <v>22</v>
      </c>
      <c r="M79" s="64" t="s">
        <v>23</v>
      </c>
      <c r="N79" s="28" t="s">
        <v>359</v>
      </c>
    </row>
    <row r="80" spans="1:14" s="2" customFormat="1" ht="30" customHeight="1" x14ac:dyDescent="0.25">
      <c r="A80" s="65">
        <f t="shared" si="4"/>
        <v>73</v>
      </c>
      <c r="B80" s="97" t="s">
        <v>767</v>
      </c>
      <c r="C80" s="29">
        <v>113.3</v>
      </c>
      <c r="D80" s="30">
        <v>250</v>
      </c>
      <c r="E80" s="30" t="s">
        <v>307</v>
      </c>
      <c r="F80" s="30">
        <v>2006</v>
      </c>
      <c r="G80" s="82">
        <v>72018.5</v>
      </c>
      <c r="H80" s="30" t="s">
        <v>768</v>
      </c>
      <c r="I80" s="30">
        <v>2012</v>
      </c>
      <c r="J80" s="53">
        <v>35919.360000000001</v>
      </c>
      <c r="K80" s="24">
        <f t="shared" si="5"/>
        <v>36099.14</v>
      </c>
      <c r="L80" s="21" t="s">
        <v>22</v>
      </c>
      <c r="M80" s="64" t="s">
        <v>23</v>
      </c>
      <c r="N80" s="28" t="s">
        <v>769</v>
      </c>
    </row>
    <row r="81" spans="1:14" s="2" customFormat="1" ht="25.5" x14ac:dyDescent="0.25">
      <c r="A81" s="65">
        <f t="shared" si="4"/>
        <v>74</v>
      </c>
      <c r="B81" s="97" t="s">
        <v>770</v>
      </c>
      <c r="C81" s="66">
        <v>103.1</v>
      </c>
      <c r="D81" s="67">
        <v>200</v>
      </c>
      <c r="E81" s="67" t="s">
        <v>29</v>
      </c>
      <c r="F81" s="67">
        <v>2007</v>
      </c>
      <c r="G81" s="66">
        <v>93926.68</v>
      </c>
      <c r="H81" s="67" t="s">
        <v>771</v>
      </c>
      <c r="I81" s="30">
        <f t="shared" ref="I81:I89" si="6">F81</f>
        <v>2007</v>
      </c>
      <c r="J81" s="53">
        <v>46142.13</v>
      </c>
      <c r="K81" s="24">
        <f t="shared" si="5"/>
        <v>47784.549999999996</v>
      </c>
      <c r="L81" s="21" t="s">
        <v>22</v>
      </c>
      <c r="M81" s="68" t="s">
        <v>772</v>
      </c>
      <c r="N81" s="28" t="s">
        <v>773</v>
      </c>
    </row>
    <row r="82" spans="1:14" s="2" customFormat="1" ht="25.5" x14ac:dyDescent="0.25">
      <c r="A82" s="65">
        <f t="shared" si="4"/>
        <v>75</v>
      </c>
      <c r="B82" s="97" t="s">
        <v>754</v>
      </c>
      <c r="C82" s="66">
        <v>20.55</v>
      </c>
      <c r="D82" s="67">
        <v>250</v>
      </c>
      <c r="E82" s="67" t="s">
        <v>29</v>
      </c>
      <c r="F82" s="67">
        <v>2008</v>
      </c>
      <c r="G82" s="66">
        <v>22605</v>
      </c>
      <c r="H82" s="67" t="s">
        <v>395</v>
      </c>
      <c r="I82" s="30">
        <f t="shared" si="6"/>
        <v>2008</v>
      </c>
      <c r="J82" s="53">
        <v>11189.62</v>
      </c>
      <c r="K82" s="24">
        <f t="shared" si="5"/>
        <v>11415.38</v>
      </c>
      <c r="L82" s="21" t="s">
        <v>22</v>
      </c>
      <c r="M82" s="64" t="s">
        <v>23</v>
      </c>
      <c r="N82" s="28" t="s">
        <v>774</v>
      </c>
    </row>
    <row r="83" spans="1:14" s="2" customFormat="1" ht="25.5" x14ac:dyDescent="0.25">
      <c r="A83" s="65">
        <f t="shared" si="4"/>
        <v>76</v>
      </c>
      <c r="B83" s="97" t="s">
        <v>775</v>
      </c>
      <c r="C83" s="66">
        <v>31.91</v>
      </c>
      <c r="D83" s="67">
        <v>250</v>
      </c>
      <c r="E83" s="67" t="s">
        <v>29</v>
      </c>
      <c r="F83" s="67">
        <v>2009</v>
      </c>
      <c r="G83" s="66">
        <v>35101</v>
      </c>
      <c r="H83" s="67" t="s">
        <v>398</v>
      </c>
      <c r="I83" s="30">
        <f t="shared" si="6"/>
        <v>2009</v>
      </c>
      <c r="J83" s="53">
        <v>17375.14</v>
      </c>
      <c r="K83" s="24">
        <f t="shared" si="5"/>
        <v>17725.86</v>
      </c>
      <c r="L83" s="21" t="s">
        <v>22</v>
      </c>
      <c r="M83" s="68" t="s">
        <v>23</v>
      </c>
      <c r="N83" s="28" t="s">
        <v>399</v>
      </c>
    </row>
    <row r="84" spans="1:14" s="2" customFormat="1" ht="25.5" x14ac:dyDescent="0.25">
      <c r="A84" s="65">
        <f t="shared" si="4"/>
        <v>77</v>
      </c>
      <c r="B84" s="97" t="s">
        <v>776</v>
      </c>
      <c r="C84" s="66">
        <v>57.72</v>
      </c>
      <c r="D84" s="67">
        <v>200</v>
      </c>
      <c r="E84" s="67" t="s">
        <v>29</v>
      </c>
      <c r="F84" s="67">
        <v>2009</v>
      </c>
      <c r="G84" s="66">
        <v>55000</v>
      </c>
      <c r="H84" s="67" t="s">
        <v>777</v>
      </c>
      <c r="I84" s="30">
        <f t="shared" si="6"/>
        <v>2009</v>
      </c>
      <c r="J84" s="53">
        <v>23718.75</v>
      </c>
      <c r="K84" s="24">
        <f t="shared" si="5"/>
        <v>31281.25</v>
      </c>
      <c r="L84" s="21" t="s">
        <v>22</v>
      </c>
      <c r="M84" s="70" t="s">
        <v>778</v>
      </c>
      <c r="N84" s="28" t="s">
        <v>779</v>
      </c>
    </row>
    <row r="85" spans="1:14" s="2" customFormat="1" ht="51" x14ac:dyDescent="0.25">
      <c r="A85" s="65">
        <f t="shared" si="4"/>
        <v>78</v>
      </c>
      <c r="B85" s="97" t="s">
        <v>780</v>
      </c>
      <c r="C85" s="66">
        <v>116.3</v>
      </c>
      <c r="D85" s="67">
        <v>250</v>
      </c>
      <c r="E85" s="67" t="s">
        <v>29</v>
      </c>
      <c r="F85" s="67">
        <v>2008</v>
      </c>
      <c r="G85" s="66">
        <v>49446.62</v>
      </c>
      <c r="H85" s="67" t="s">
        <v>410</v>
      </c>
      <c r="I85" s="30">
        <f t="shared" si="6"/>
        <v>2008</v>
      </c>
      <c r="J85" s="53">
        <v>21323.3</v>
      </c>
      <c r="K85" s="24">
        <f t="shared" si="5"/>
        <v>28123.320000000003</v>
      </c>
      <c r="L85" s="21" t="s">
        <v>22</v>
      </c>
      <c r="M85" s="68" t="s">
        <v>781</v>
      </c>
      <c r="N85" s="28" t="s">
        <v>782</v>
      </c>
    </row>
    <row r="86" spans="1:14" s="2" customFormat="1" ht="38.25" x14ac:dyDescent="0.25">
      <c r="A86" s="65">
        <f t="shared" si="4"/>
        <v>79</v>
      </c>
      <c r="B86" s="97" t="s">
        <v>783</v>
      </c>
      <c r="C86" s="66">
        <v>70.010000000000005</v>
      </c>
      <c r="D86" s="67">
        <v>250</v>
      </c>
      <c r="E86" s="67" t="s">
        <v>29</v>
      </c>
      <c r="F86" s="67">
        <v>2009</v>
      </c>
      <c r="G86" s="66">
        <v>63009</v>
      </c>
      <c r="H86" s="67" t="s">
        <v>784</v>
      </c>
      <c r="I86" s="30">
        <f t="shared" si="6"/>
        <v>2009</v>
      </c>
      <c r="J86" s="53">
        <v>27644.76</v>
      </c>
      <c r="K86" s="24">
        <f t="shared" si="5"/>
        <v>35364.240000000005</v>
      </c>
      <c r="L86" s="21" t="s">
        <v>22</v>
      </c>
      <c r="M86" s="68" t="s">
        <v>785</v>
      </c>
      <c r="N86" s="28" t="s">
        <v>786</v>
      </c>
    </row>
    <row r="87" spans="1:14" s="2" customFormat="1" ht="25.5" x14ac:dyDescent="0.25">
      <c r="A87" s="65">
        <f t="shared" si="4"/>
        <v>80</v>
      </c>
      <c r="B87" s="97" t="s">
        <v>424</v>
      </c>
      <c r="C87" s="66">
        <v>149.55000000000001</v>
      </c>
      <c r="D87" s="67">
        <v>250</v>
      </c>
      <c r="E87" s="67" t="s">
        <v>29</v>
      </c>
      <c r="F87" s="67">
        <v>2009</v>
      </c>
      <c r="G87" s="66">
        <v>139291.92000000001</v>
      </c>
      <c r="H87" s="67" t="s">
        <v>425</v>
      </c>
      <c r="I87" s="30">
        <f t="shared" si="6"/>
        <v>2009</v>
      </c>
      <c r="J87" s="53">
        <v>61113.78</v>
      </c>
      <c r="K87" s="24">
        <f t="shared" si="5"/>
        <v>78178.140000000014</v>
      </c>
      <c r="L87" s="21" t="s">
        <v>22</v>
      </c>
      <c r="M87" s="68" t="s">
        <v>71</v>
      </c>
      <c r="N87" s="28" t="s">
        <v>787</v>
      </c>
    </row>
    <row r="88" spans="1:14" s="2" customFormat="1" ht="25.5" x14ac:dyDescent="0.25">
      <c r="A88" s="65">
        <f t="shared" si="4"/>
        <v>81</v>
      </c>
      <c r="B88" s="97" t="s">
        <v>788</v>
      </c>
      <c r="C88" s="66">
        <v>61.25</v>
      </c>
      <c r="D88" s="67">
        <v>250</v>
      </c>
      <c r="E88" s="67" t="s">
        <v>29</v>
      </c>
      <c r="F88" s="67">
        <v>2009</v>
      </c>
      <c r="G88" s="66">
        <v>73000</v>
      </c>
      <c r="H88" s="67" t="s">
        <v>789</v>
      </c>
      <c r="I88" s="30">
        <f t="shared" si="6"/>
        <v>2009</v>
      </c>
      <c r="J88" s="53">
        <v>31207.5</v>
      </c>
      <c r="K88" s="24">
        <f t="shared" si="5"/>
        <v>41792.5</v>
      </c>
      <c r="L88" s="21" t="s">
        <v>22</v>
      </c>
      <c r="M88" s="68" t="s">
        <v>23</v>
      </c>
      <c r="N88" s="28" t="s">
        <v>790</v>
      </c>
    </row>
    <row r="89" spans="1:14" s="2" customFormat="1" ht="25.5" x14ac:dyDescent="0.25">
      <c r="A89" s="65">
        <f t="shared" si="4"/>
        <v>82</v>
      </c>
      <c r="B89" s="97" t="s">
        <v>791</v>
      </c>
      <c r="C89" s="66">
        <v>38.81</v>
      </c>
      <c r="D89" s="67">
        <v>250</v>
      </c>
      <c r="E89" s="67" t="s">
        <v>29</v>
      </c>
      <c r="F89" s="67">
        <v>2009</v>
      </c>
      <c r="G89" s="66">
        <v>59938.38</v>
      </c>
      <c r="H89" s="67" t="s">
        <v>792</v>
      </c>
      <c r="I89" s="30">
        <f t="shared" si="6"/>
        <v>2009</v>
      </c>
      <c r="J89" s="53">
        <v>25623.78</v>
      </c>
      <c r="K89" s="24">
        <f t="shared" si="5"/>
        <v>34314.6</v>
      </c>
      <c r="L89" s="21" t="s">
        <v>22</v>
      </c>
      <c r="M89" s="68" t="s">
        <v>23</v>
      </c>
      <c r="N89" s="28" t="s">
        <v>793</v>
      </c>
    </row>
    <row r="90" spans="1:14" s="2" customFormat="1" ht="38.25" x14ac:dyDescent="0.25">
      <c r="A90" s="65">
        <f t="shared" si="4"/>
        <v>83</v>
      </c>
      <c r="B90" s="97" t="s">
        <v>794</v>
      </c>
      <c r="C90" s="66">
        <v>239.7</v>
      </c>
      <c r="D90" s="67">
        <v>250</v>
      </c>
      <c r="E90" s="67" t="s">
        <v>29</v>
      </c>
      <c r="F90" s="67">
        <v>2007</v>
      </c>
      <c r="G90" s="66">
        <v>137131.95000000001</v>
      </c>
      <c r="H90" s="67" t="s">
        <v>795</v>
      </c>
      <c r="I90" s="30">
        <v>2008</v>
      </c>
      <c r="J90" s="53">
        <v>38053.760000000002</v>
      </c>
      <c r="K90" s="24">
        <f t="shared" si="5"/>
        <v>99078.19</v>
      </c>
      <c r="L90" s="21" t="s">
        <v>22</v>
      </c>
      <c r="M90" s="68" t="s">
        <v>23</v>
      </c>
      <c r="N90" s="28" t="s">
        <v>796</v>
      </c>
    </row>
    <row r="91" spans="1:14" s="2" customFormat="1" ht="25.5" x14ac:dyDescent="0.25">
      <c r="A91" s="65">
        <f t="shared" si="4"/>
        <v>84</v>
      </c>
      <c r="B91" s="97" t="s">
        <v>448</v>
      </c>
      <c r="C91" s="66">
        <v>122.5</v>
      </c>
      <c r="D91" s="67">
        <v>250</v>
      </c>
      <c r="E91" s="67" t="s">
        <v>29</v>
      </c>
      <c r="F91" s="67">
        <v>2008</v>
      </c>
      <c r="G91" s="66">
        <v>96839</v>
      </c>
      <c r="H91" s="67" t="s">
        <v>449</v>
      </c>
      <c r="I91" s="30">
        <f t="shared" ref="I91:I97" si="7">F91</f>
        <v>2008</v>
      </c>
      <c r="J91" s="53">
        <v>47935.75</v>
      </c>
      <c r="K91" s="24">
        <f t="shared" si="5"/>
        <v>48903.25</v>
      </c>
      <c r="L91" s="21" t="s">
        <v>22</v>
      </c>
      <c r="M91" s="70" t="s">
        <v>797</v>
      </c>
      <c r="N91" s="28" t="s">
        <v>798</v>
      </c>
    </row>
    <row r="92" spans="1:14" s="2" customFormat="1" ht="25.5" x14ac:dyDescent="0.25">
      <c r="A92" s="65">
        <f t="shared" si="4"/>
        <v>85</v>
      </c>
      <c r="B92" s="97" t="s">
        <v>799</v>
      </c>
      <c r="C92" s="66">
        <v>58.5</v>
      </c>
      <c r="D92" s="67">
        <v>250</v>
      </c>
      <c r="E92" s="67" t="s">
        <v>29</v>
      </c>
      <c r="F92" s="67">
        <v>2008</v>
      </c>
      <c r="G92" s="66">
        <v>27040.65</v>
      </c>
      <c r="H92" s="67" t="s">
        <v>800</v>
      </c>
      <c r="I92" s="30">
        <f t="shared" si="7"/>
        <v>2008</v>
      </c>
      <c r="J92" s="53">
        <v>11661</v>
      </c>
      <c r="K92" s="24">
        <f t="shared" si="5"/>
        <v>15379.650000000001</v>
      </c>
      <c r="L92" s="21" t="s">
        <v>22</v>
      </c>
      <c r="M92" s="68" t="s">
        <v>23</v>
      </c>
      <c r="N92" s="28" t="s">
        <v>801</v>
      </c>
    </row>
    <row r="93" spans="1:14" s="2" customFormat="1" ht="25.5" x14ac:dyDescent="0.25">
      <c r="A93" s="65">
        <f t="shared" si="4"/>
        <v>86</v>
      </c>
      <c r="B93" s="97" t="s">
        <v>802</v>
      </c>
      <c r="C93" s="66">
        <v>204.2</v>
      </c>
      <c r="D93" s="67">
        <v>250</v>
      </c>
      <c r="E93" s="67" t="s">
        <v>29</v>
      </c>
      <c r="F93" s="67">
        <v>2008</v>
      </c>
      <c r="G93" s="66">
        <v>140611.38</v>
      </c>
      <c r="H93" s="67" t="s">
        <v>455</v>
      </c>
      <c r="I93" s="30">
        <f t="shared" si="7"/>
        <v>2008</v>
      </c>
      <c r="J93" s="53">
        <v>60639.4</v>
      </c>
      <c r="K93" s="24">
        <f t="shared" si="5"/>
        <v>79971.98000000001</v>
      </c>
      <c r="L93" s="21" t="s">
        <v>22</v>
      </c>
      <c r="M93" s="68" t="s">
        <v>23</v>
      </c>
      <c r="N93" s="28" t="s">
        <v>803</v>
      </c>
    </row>
    <row r="94" spans="1:14" s="2" customFormat="1" ht="29.25" customHeight="1" x14ac:dyDescent="0.25">
      <c r="A94" s="65">
        <f t="shared" si="4"/>
        <v>87</v>
      </c>
      <c r="B94" s="98" t="s">
        <v>804</v>
      </c>
      <c r="C94" s="84">
        <v>115.75</v>
      </c>
      <c r="D94" s="83">
        <v>250</v>
      </c>
      <c r="E94" s="67" t="s">
        <v>29</v>
      </c>
      <c r="F94" s="67">
        <v>2005</v>
      </c>
      <c r="G94" s="84">
        <v>64214.2</v>
      </c>
      <c r="H94" s="67" t="s">
        <v>805</v>
      </c>
      <c r="I94" s="30">
        <f t="shared" si="7"/>
        <v>2005</v>
      </c>
      <c r="J94" s="53">
        <v>27932.799999999999</v>
      </c>
      <c r="K94" s="24">
        <f t="shared" si="5"/>
        <v>36281.399999999994</v>
      </c>
      <c r="L94" s="21" t="s">
        <v>22</v>
      </c>
      <c r="M94" s="68" t="s">
        <v>23</v>
      </c>
      <c r="N94" s="28" t="s">
        <v>806</v>
      </c>
    </row>
    <row r="95" spans="1:14" s="2" customFormat="1" ht="27.75" customHeight="1" x14ac:dyDescent="0.25">
      <c r="A95" s="65">
        <f t="shared" si="4"/>
        <v>88</v>
      </c>
      <c r="B95" s="99" t="s">
        <v>807</v>
      </c>
      <c r="C95" s="84">
        <v>133.80000000000001</v>
      </c>
      <c r="D95" s="83">
        <v>250</v>
      </c>
      <c r="E95" s="67" t="s">
        <v>29</v>
      </c>
      <c r="F95" s="67">
        <v>2004</v>
      </c>
      <c r="G95" s="84">
        <v>74227.73</v>
      </c>
      <c r="H95" s="67" t="s">
        <v>808</v>
      </c>
      <c r="I95" s="30">
        <f t="shared" si="7"/>
        <v>2004</v>
      </c>
      <c r="J95" s="53">
        <v>32288.6</v>
      </c>
      <c r="K95" s="24">
        <f t="shared" si="5"/>
        <v>41939.129999999997</v>
      </c>
      <c r="L95" s="21" t="s">
        <v>22</v>
      </c>
      <c r="M95" s="68" t="s">
        <v>23</v>
      </c>
      <c r="N95" s="28" t="s">
        <v>809</v>
      </c>
    </row>
    <row r="96" spans="1:14" s="2" customFormat="1" ht="28.5" customHeight="1" x14ac:dyDescent="0.25">
      <c r="A96" s="65">
        <f t="shared" si="4"/>
        <v>89</v>
      </c>
      <c r="B96" s="98" t="s">
        <v>810</v>
      </c>
      <c r="C96" s="84">
        <v>137.65</v>
      </c>
      <c r="D96" s="83">
        <v>250</v>
      </c>
      <c r="E96" s="67" t="s">
        <v>29</v>
      </c>
      <c r="F96" s="67">
        <v>2004</v>
      </c>
      <c r="G96" s="84">
        <v>76363.59</v>
      </c>
      <c r="H96" s="67" t="s">
        <v>811</v>
      </c>
      <c r="I96" s="30">
        <f t="shared" si="7"/>
        <v>2004</v>
      </c>
      <c r="J96" s="53">
        <v>33217.760000000002</v>
      </c>
      <c r="K96" s="24">
        <f t="shared" si="5"/>
        <v>43145.829999999994</v>
      </c>
      <c r="L96" s="21" t="s">
        <v>22</v>
      </c>
      <c r="M96" s="68" t="s">
        <v>23</v>
      </c>
      <c r="N96" s="28" t="s">
        <v>812</v>
      </c>
    </row>
    <row r="97" spans="1:14" s="2" customFormat="1" ht="45.75" customHeight="1" x14ac:dyDescent="0.25">
      <c r="A97" s="65">
        <f t="shared" si="4"/>
        <v>90</v>
      </c>
      <c r="B97" s="98" t="s">
        <v>813</v>
      </c>
      <c r="C97" s="84">
        <v>136.65</v>
      </c>
      <c r="D97" s="83">
        <v>250</v>
      </c>
      <c r="E97" s="67" t="s">
        <v>29</v>
      </c>
      <c r="F97" s="67">
        <v>2005</v>
      </c>
      <c r="G97" s="84">
        <v>75808.820000000007</v>
      </c>
      <c r="H97" s="67" t="s">
        <v>805</v>
      </c>
      <c r="I97" s="30">
        <f t="shared" si="7"/>
        <v>2005</v>
      </c>
      <c r="J97" s="53">
        <v>32976.480000000003</v>
      </c>
      <c r="K97" s="24">
        <f t="shared" si="5"/>
        <v>42832.340000000004</v>
      </c>
      <c r="L97" s="21" t="s">
        <v>22</v>
      </c>
      <c r="M97" s="68" t="s">
        <v>23</v>
      </c>
      <c r="N97" s="28" t="s">
        <v>814</v>
      </c>
    </row>
    <row r="98" spans="1:14" s="2" customFormat="1" ht="38.25" x14ac:dyDescent="0.25">
      <c r="A98" s="65">
        <f t="shared" si="4"/>
        <v>91</v>
      </c>
      <c r="B98" s="97" t="s">
        <v>1658</v>
      </c>
      <c r="C98" s="66">
        <v>276.39999999999998</v>
      </c>
      <c r="D98" s="67">
        <v>250</v>
      </c>
      <c r="E98" s="67" t="s">
        <v>29</v>
      </c>
      <c r="F98" s="67">
        <v>2005</v>
      </c>
      <c r="G98" s="66">
        <v>153337.42000000001</v>
      </c>
      <c r="H98" s="67" t="s">
        <v>805</v>
      </c>
      <c r="I98" s="30"/>
      <c r="J98" s="53">
        <v>5750.2</v>
      </c>
      <c r="K98" s="24">
        <f t="shared" si="5"/>
        <v>147587.22</v>
      </c>
      <c r="L98" s="21" t="s">
        <v>22</v>
      </c>
      <c r="M98" s="68" t="s">
        <v>23</v>
      </c>
      <c r="N98" s="28" t="s">
        <v>816</v>
      </c>
    </row>
    <row r="99" spans="1:14" s="2" customFormat="1" ht="25.5" x14ac:dyDescent="0.25">
      <c r="A99" s="65">
        <f t="shared" si="4"/>
        <v>92</v>
      </c>
      <c r="B99" s="97" t="s">
        <v>1659</v>
      </c>
      <c r="C99" s="66">
        <v>75.3</v>
      </c>
      <c r="D99" s="67">
        <v>250</v>
      </c>
      <c r="E99" s="67" t="s">
        <v>29</v>
      </c>
      <c r="F99" s="67">
        <v>2005</v>
      </c>
      <c r="G99" s="66">
        <v>41773.9</v>
      </c>
      <c r="H99" s="67" t="s">
        <v>805</v>
      </c>
      <c r="I99" s="30"/>
      <c r="J99" s="53">
        <v>1566.5</v>
      </c>
      <c r="K99" s="24">
        <f t="shared" si="5"/>
        <v>40207.4</v>
      </c>
      <c r="L99" s="21" t="s">
        <v>22</v>
      </c>
      <c r="M99" s="68" t="s">
        <v>23</v>
      </c>
      <c r="N99" s="28" t="s">
        <v>817</v>
      </c>
    </row>
    <row r="100" spans="1:14" s="2" customFormat="1" ht="32.25" customHeight="1" x14ac:dyDescent="0.25">
      <c r="A100" s="65">
        <f t="shared" si="4"/>
        <v>93</v>
      </c>
      <c r="B100" s="97" t="s">
        <v>818</v>
      </c>
      <c r="C100" s="66">
        <v>26.3</v>
      </c>
      <c r="D100" s="67">
        <v>250</v>
      </c>
      <c r="E100" s="67" t="s">
        <v>29</v>
      </c>
      <c r="F100" s="67">
        <v>2006</v>
      </c>
      <c r="G100" s="66">
        <v>20217.14</v>
      </c>
      <c r="H100" s="67" t="s">
        <v>819</v>
      </c>
      <c r="I100" s="30">
        <f>F100</f>
        <v>2006</v>
      </c>
      <c r="J100" s="53">
        <v>9173.01</v>
      </c>
      <c r="K100" s="24">
        <f t="shared" si="5"/>
        <v>11044.13</v>
      </c>
      <c r="L100" s="21" t="s">
        <v>22</v>
      </c>
      <c r="M100" s="68" t="s">
        <v>820</v>
      </c>
      <c r="N100" s="28" t="s">
        <v>821</v>
      </c>
    </row>
    <row r="101" spans="1:14" s="2" customFormat="1" ht="41.25" customHeight="1" x14ac:dyDescent="0.25">
      <c r="A101" s="65">
        <f t="shared" si="4"/>
        <v>94</v>
      </c>
      <c r="B101" s="97" t="s">
        <v>822</v>
      </c>
      <c r="C101" s="67">
        <v>312.60000000000002</v>
      </c>
      <c r="D101" s="67">
        <v>250</v>
      </c>
      <c r="E101" s="67" t="s">
        <v>29</v>
      </c>
      <c r="F101" s="67">
        <v>2005</v>
      </c>
      <c r="G101" s="66">
        <v>240299.55</v>
      </c>
      <c r="H101" s="67" t="s">
        <v>823</v>
      </c>
      <c r="I101" s="30">
        <f>F101</f>
        <v>2005</v>
      </c>
      <c r="J101" s="53">
        <v>109035.52</v>
      </c>
      <c r="K101" s="24">
        <f t="shared" si="5"/>
        <v>131264.02999999997</v>
      </c>
      <c r="L101" s="21" t="s">
        <v>22</v>
      </c>
      <c r="M101" s="68" t="s">
        <v>23</v>
      </c>
      <c r="N101" s="28" t="s">
        <v>824</v>
      </c>
    </row>
    <row r="102" spans="1:14" s="2" customFormat="1" ht="26.25" customHeight="1" x14ac:dyDescent="0.25">
      <c r="A102" s="65">
        <f t="shared" si="4"/>
        <v>95</v>
      </c>
      <c r="B102" s="100" t="s">
        <v>609</v>
      </c>
      <c r="C102" s="83">
        <v>141.19999999999999</v>
      </c>
      <c r="D102" s="83">
        <v>250</v>
      </c>
      <c r="E102" s="67" t="s">
        <v>29</v>
      </c>
      <c r="F102" s="67">
        <v>2004</v>
      </c>
      <c r="G102" s="85">
        <v>78333.039999999994</v>
      </c>
      <c r="H102" s="67" t="s">
        <v>825</v>
      </c>
      <c r="I102" s="30">
        <v>2004</v>
      </c>
      <c r="J102" s="53">
        <v>34075</v>
      </c>
      <c r="K102" s="24">
        <f t="shared" si="5"/>
        <v>44258.039999999994</v>
      </c>
      <c r="L102" s="21" t="s">
        <v>22</v>
      </c>
      <c r="M102" s="68" t="s">
        <v>23</v>
      </c>
      <c r="N102" s="28" t="s">
        <v>826</v>
      </c>
    </row>
    <row r="103" spans="1:14" s="2" customFormat="1" ht="28.5" customHeight="1" x14ac:dyDescent="0.25">
      <c r="A103" s="65">
        <f t="shared" si="4"/>
        <v>96</v>
      </c>
      <c r="B103" s="97" t="s">
        <v>609</v>
      </c>
      <c r="C103" s="67">
        <v>88.45</v>
      </c>
      <c r="D103" s="67">
        <v>250</v>
      </c>
      <c r="E103" s="67" t="s">
        <v>29</v>
      </c>
      <c r="F103" s="67">
        <v>2006</v>
      </c>
      <c r="G103" s="81">
        <v>67992.66</v>
      </c>
      <c r="H103" s="67" t="s">
        <v>827</v>
      </c>
      <c r="I103" s="30">
        <f t="shared" ref="I103:I112" si="8">F103</f>
        <v>2006</v>
      </c>
      <c r="J103" s="53">
        <v>30851.37</v>
      </c>
      <c r="K103" s="24">
        <f t="shared" si="5"/>
        <v>37141.290000000008</v>
      </c>
      <c r="L103" s="21" t="s">
        <v>22</v>
      </c>
      <c r="M103" s="68" t="s">
        <v>23</v>
      </c>
      <c r="N103" s="28" t="s">
        <v>826</v>
      </c>
    </row>
    <row r="104" spans="1:14" s="2" customFormat="1" ht="32.25" customHeight="1" x14ac:dyDescent="0.25">
      <c r="A104" s="65">
        <f t="shared" si="4"/>
        <v>97</v>
      </c>
      <c r="B104" s="97" t="s">
        <v>828</v>
      </c>
      <c r="C104" s="67">
        <v>96.8</v>
      </c>
      <c r="D104" s="67">
        <v>250</v>
      </c>
      <c r="E104" s="67" t="s">
        <v>29</v>
      </c>
      <c r="F104" s="67">
        <v>2006</v>
      </c>
      <c r="G104" s="81">
        <v>74411.37</v>
      </c>
      <c r="H104" s="67" t="s">
        <v>819</v>
      </c>
      <c r="I104" s="30">
        <f t="shared" si="8"/>
        <v>2006</v>
      </c>
      <c r="J104" s="53">
        <v>33763.839999999997</v>
      </c>
      <c r="K104" s="24">
        <f>G104-J104</f>
        <v>40647.53</v>
      </c>
      <c r="L104" s="21" t="s">
        <v>22</v>
      </c>
      <c r="M104" s="68" t="s">
        <v>829</v>
      </c>
      <c r="N104" s="28" t="s">
        <v>830</v>
      </c>
    </row>
    <row r="105" spans="1:14" s="2" customFormat="1" ht="44.25" customHeight="1" x14ac:dyDescent="0.25">
      <c r="A105" s="65">
        <f t="shared" si="4"/>
        <v>98</v>
      </c>
      <c r="B105" s="97" t="s">
        <v>831</v>
      </c>
      <c r="C105" s="67">
        <v>116.2</v>
      </c>
      <c r="D105" s="67">
        <v>250</v>
      </c>
      <c r="E105" s="67" t="s">
        <v>29</v>
      </c>
      <c r="F105" s="67">
        <v>2006</v>
      </c>
      <c r="G105" s="81">
        <v>89324.4</v>
      </c>
      <c r="H105" s="67" t="s">
        <v>819</v>
      </c>
      <c r="I105" s="30">
        <f t="shared" si="8"/>
        <v>2006</v>
      </c>
      <c r="J105" s="53">
        <v>40531.370000000003</v>
      </c>
      <c r="K105" s="24">
        <f t="shared" ref="K105:K111" si="9">G105-J105</f>
        <v>48793.029999999992</v>
      </c>
      <c r="L105" s="21" t="s">
        <v>22</v>
      </c>
      <c r="M105" s="68" t="s">
        <v>23</v>
      </c>
      <c r="N105" s="28" t="s">
        <v>832</v>
      </c>
    </row>
    <row r="106" spans="1:14" s="2" customFormat="1" ht="40.5" customHeight="1" x14ac:dyDescent="0.25">
      <c r="A106" s="65">
        <f t="shared" si="4"/>
        <v>99</v>
      </c>
      <c r="B106" s="97" t="s">
        <v>833</v>
      </c>
      <c r="C106" s="67">
        <v>62.2</v>
      </c>
      <c r="D106" s="67">
        <v>250</v>
      </c>
      <c r="E106" s="67" t="s">
        <v>29</v>
      </c>
      <c r="F106" s="67">
        <v>2006</v>
      </c>
      <c r="G106" s="81">
        <v>47813.919999999998</v>
      </c>
      <c r="H106" s="67" t="s">
        <v>819</v>
      </c>
      <c r="I106" s="30">
        <f t="shared" si="8"/>
        <v>2006</v>
      </c>
      <c r="J106" s="53">
        <v>21695.3</v>
      </c>
      <c r="K106" s="24">
        <f t="shared" si="9"/>
        <v>26118.62</v>
      </c>
      <c r="L106" s="21" t="s">
        <v>22</v>
      </c>
      <c r="M106" s="68" t="s">
        <v>238</v>
      </c>
      <c r="N106" s="28" t="s">
        <v>834</v>
      </c>
    </row>
    <row r="107" spans="1:14" s="2" customFormat="1" ht="37.5" customHeight="1" x14ac:dyDescent="0.25">
      <c r="A107" s="65">
        <f t="shared" si="4"/>
        <v>100</v>
      </c>
      <c r="B107" s="97" t="s">
        <v>457</v>
      </c>
      <c r="C107" s="67">
        <v>115.4</v>
      </c>
      <c r="D107" s="67">
        <v>250</v>
      </c>
      <c r="E107" s="67" t="s">
        <v>29</v>
      </c>
      <c r="F107" s="67">
        <v>2006</v>
      </c>
      <c r="G107" s="81">
        <v>82446</v>
      </c>
      <c r="H107" s="67" t="s">
        <v>458</v>
      </c>
      <c r="I107" s="30">
        <f t="shared" si="8"/>
        <v>2006</v>
      </c>
      <c r="J107" s="53">
        <v>45757.16</v>
      </c>
      <c r="K107" s="24">
        <f t="shared" si="9"/>
        <v>36688.839999999997</v>
      </c>
      <c r="L107" s="21" t="s">
        <v>22</v>
      </c>
      <c r="M107" s="68" t="s">
        <v>835</v>
      </c>
      <c r="N107" s="28" t="s">
        <v>836</v>
      </c>
    </row>
    <row r="108" spans="1:14" s="2" customFormat="1" ht="30.75" customHeight="1" x14ac:dyDescent="0.25">
      <c r="A108" s="65">
        <f t="shared" si="4"/>
        <v>101</v>
      </c>
      <c r="B108" s="28" t="s">
        <v>645</v>
      </c>
      <c r="C108" s="67">
        <v>53.5</v>
      </c>
      <c r="D108" s="67">
        <v>250</v>
      </c>
      <c r="E108" s="67" t="s">
        <v>29</v>
      </c>
      <c r="F108" s="67">
        <v>2009</v>
      </c>
      <c r="G108" s="81">
        <v>17905.37</v>
      </c>
      <c r="H108" s="67" t="s">
        <v>330</v>
      </c>
      <c r="I108" s="30">
        <f t="shared" si="8"/>
        <v>2009</v>
      </c>
      <c r="J108" s="53">
        <v>5103.3999999999996</v>
      </c>
      <c r="K108" s="24">
        <f t="shared" si="9"/>
        <v>12801.97</v>
      </c>
      <c r="L108" s="21" t="s">
        <v>22</v>
      </c>
      <c r="M108" s="68" t="s">
        <v>23</v>
      </c>
      <c r="N108" s="28" t="s">
        <v>837</v>
      </c>
    </row>
    <row r="109" spans="1:14" s="2" customFormat="1" ht="35.25" customHeight="1" x14ac:dyDescent="0.25">
      <c r="A109" s="65">
        <f t="shared" si="4"/>
        <v>102</v>
      </c>
      <c r="B109" s="28" t="s">
        <v>838</v>
      </c>
      <c r="C109" s="67">
        <v>114.1</v>
      </c>
      <c r="D109" s="67">
        <v>250</v>
      </c>
      <c r="E109" s="67" t="s">
        <v>29</v>
      </c>
      <c r="F109" s="67">
        <v>2009</v>
      </c>
      <c r="G109" s="81">
        <v>38186.959999999999</v>
      </c>
      <c r="H109" s="67" t="s">
        <v>330</v>
      </c>
      <c r="I109" s="30">
        <f t="shared" si="8"/>
        <v>2009</v>
      </c>
      <c r="J109" s="53">
        <v>10883.2</v>
      </c>
      <c r="K109" s="24">
        <f t="shared" si="9"/>
        <v>27303.759999999998</v>
      </c>
      <c r="L109" s="21" t="s">
        <v>22</v>
      </c>
      <c r="M109" s="68" t="s">
        <v>839</v>
      </c>
      <c r="N109" s="28" t="s">
        <v>840</v>
      </c>
    </row>
    <row r="110" spans="1:14" s="2" customFormat="1" ht="24.75" customHeight="1" x14ac:dyDescent="0.25">
      <c r="A110" s="65">
        <f t="shared" si="4"/>
        <v>103</v>
      </c>
      <c r="B110" s="97" t="s">
        <v>485</v>
      </c>
      <c r="C110" s="67">
        <v>144.35</v>
      </c>
      <c r="D110" s="67">
        <v>250</v>
      </c>
      <c r="E110" s="67" t="s">
        <v>29</v>
      </c>
      <c r="F110" s="67">
        <v>2009</v>
      </c>
      <c r="G110" s="81">
        <v>89583.09</v>
      </c>
      <c r="H110" s="67" t="s">
        <v>841</v>
      </c>
      <c r="I110" s="30">
        <f t="shared" si="8"/>
        <v>2009</v>
      </c>
      <c r="J110" s="53">
        <v>25531.439999999999</v>
      </c>
      <c r="K110" s="24">
        <f t="shared" si="9"/>
        <v>64051.649999999994</v>
      </c>
      <c r="L110" s="21" t="s">
        <v>22</v>
      </c>
      <c r="M110" s="68" t="s">
        <v>23</v>
      </c>
      <c r="N110" s="28" t="s">
        <v>842</v>
      </c>
    </row>
    <row r="111" spans="1:14" s="2" customFormat="1" ht="25.5" x14ac:dyDescent="0.25">
      <c r="A111" s="65">
        <f t="shared" si="4"/>
        <v>104</v>
      </c>
      <c r="B111" s="97" t="s">
        <v>843</v>
      </c>
      <c r="C111" s="83">
        <v>327.05</v>
      </c>
      <c r="D111" s="83">
        <v>250</v>
      </c>
      <c r="E111" s="67" t="s">
        <v>307</v>
      </c>
      <c r="F111" s="67">
        <v>2007</v>
      </c>
      <c r="G111" s="81">
        <v>563829.22</v>
      </c>
      <c r="H111" s="67" t="s">
        <v>844</v>
      </c>
      <c r="I111" s="30">
        <f t="shared" si="8"/>
        <v>2007</v>
      </c>
      <c r="J111" s="53">
        <v>266393.27</v>
      </c>
      <c r="K111" s="24">
        <f t="shared" si="9"/>
        <v>297435.94999999995</v>
      </c>
      <c r="L111" s="21" t="s">
        <v>22</v>
      </c>
      <c r="M111" s="68" t="s">
        <v>23</v>
      </c>
      <c r="N111" s="28" t="s">
        <v>845</v>
      </c>
    </row>
    <row r="112" spans="1:14" s="2" customFormat="1" ht="25.5" customHeight="1" x14ac:dyDescent="0.25">
      <c r="A112" s="65">
        <f t="shared" si="4"/>
        <v>105</v>
      </c>
      <c r="B112" s="384" t="s">
        <v>369</v>
      </c>
      <c r="C112" s="67">
        <v>62</v>
      </c>
      <c r="D112" s="67">
        <v>315</v>
      </c>
      <c r="E112" s="385" t="s">
        <v>29</v>
      </c>
      <c r="F112" s="385">
        <v>2010</v>
      </c>
      <c r="G112" s="386">
        <v>72000</v>
      </c>
      <c r="H112" s="385" t="s">
        <v>846</v>
      </c>
      <c r="I112" s="30">
        <f t="shared" si="8"/>
        <v>2010</v>
      </c>
      <c r="J112" s="380">
        <v>26730</v>
      </c>
      <c r="K112" s="342">
        <f>G112-J112</f>
        <v>45270</v>
      </c>
      <c r="L112" s="359" t="s">
        <v>22</v>
      </c>
      <c r="M112" s="378" t="s">
        <v>847</v>
      </c>
      <c r="N112" s="341" t="s">
        <v>848</v>
      </c>
    </row>
    <row r="113" spans="1:14" s="2" customFormat="1" ht="12.75" x14ac:dyDescent="0.25">
      <c r="A113" s="65">
        <f t="shared" si="4"/>
        <v>106</v>
      </c>
      <c r="B113" s="384"/>
      <c r="C113" s="67">
        <v>18</v>
      </c>
      <c r="D113" s="67">
        <v>200</v>
      </c>
      <c r="E113" s="385"/>
      <c r="F113" s="385"/>
      <c r="G113" s="386"/>
      <c r="H113" s="385"/>
      <c r="I113" s="30"/>
      <c r="J113" s="381"/>
      <c r="K113" s="343"/>
      <c r="L113" s="360"/>
      <c r="M113" s="379"/>
      <c r="N113" s="341"/>
    </row>
    <row r="114" spans="1:14" s="2" customFormat="1" ht="25.5" x14ac:dyDescent="0.25">
      <c r="A114" s="65">
        <f t="shared" si="4"/>
        <v>107</v>
      </c>
      <c r="B114" s="97" t="s">
        <v>828</v>
      </c>
      <c r="C114" s="67">
        <v>254.78</v>
      </c>
      <c r="D114" s="67">
        <v>200</v>
      </c>
      <c r="E114" s="67" t="s">
        <v>29</v>
      </c>
      <c r="F114" s="67">
        <v>2010</v>
      </c>
      <c r="G114" s="81">
        <v>229302</v>
      </c>
      <c r="H114" s="67" t="s">
        <v>846</v>
      </c>
      <c r="I114" s="30">
        <f t="shared" ref="I114:I127" si="10">F114</f>
        <v>2010</v>
      </c>
      <c r="J114" s="53">
        <v>85128.12</v>
      </c>
      <c r="K114" s="24">
        <f>G114-J114</f>
        <v>144173.88</v>
      </c>
      <c r="L114" s="21" t="s">
        <v>22</v>
      </c>
      <c r="M114" s="68" t="s">
        <v>849</v>
      </c>
      <c r="N114" s="28" t="s">
        <v>850</v>
      </c>
    </row>
    <row r="115" spans="1:14" s="2" customFormat="1" ht="25.5" x14ac:dyDescent="0.25">
      <c r="A115" s="65">
        <f t="shared" si="4"/>
        <v>108</v>
      </c>
      <c r="B115" s="97" t="s">
        <v>360</v>
      </c>
      <c r="C115" s="67">
        <v>132.30000000000001</v>
      </c>
      <c r="D115" s="67">
        <v>200</v>
      </c>
      <c r="E115" s="67" t="s">
        <v>29</v>
      </c>
      <c r="F115" s="67">
        <v>2010</v>
      </c>
      <c r="G115" s="81">
        <v>119070</v>
      </c>
      <c r="H115" s="67" t="s">
        <v>851</v>
      </c>
      <c r="I115" s="30">
        <f t="shared" si="10"/>
        <v>2010</v>
      </c>
      <c r="J115" s="53">
        <v>44204.49</v>
      </c>
      <c r="K115" s="24">
        <f t="shared" ref="K115:K150" si="11">G115-J115</f>
        <v>74865.510000000009</v>
      </c>
      <c r="L115" s="21" t="s">
        <v>22</v>
      </c>
      <c r="M115" s="68" t="s">
        <v>849</v>
      </c>
      <c r="N115" s="28" t="s">
        <v>850</v>
      </c>
    </row>
    <row r="116" spans="1:14" s="2" customFormat="1" ht="25.5" x14ac:dyDescent="0.25">
      <c r="A116" s="65">
        <f t="shared" si="4"/>
        <v>109</v>
      </c>
      <c r="B116" s="97" t="s">
        <v>852</v>
      </c>
      <c r="C116" s="67">
        <v>18.8</v>
      </c>
      <c r="D116" s="67">
        <v>90</v>
      </c>
      <c r="E116" s="67" t="s">
        <v>20</v>
      </c>
      <c r="F116" s="67">
        <v>2010</v>
      </c>
      <c r="G116" s="81">
        <v>74784.5</v>
      </c>
      <c r="H116" s="67" t="s">
        <v>846</v>
      </c>
      <c r="I116" s="30">
        <f t="shared" si="10"/>
        <v>2010</v>
      </c>
      <c r="J116" s="53">
        <v>27763.56</v>
      </c>
      <c r="K116" s="24">
        <f t="shared" si="11"/>
        <v>47020.94</v>
      </c>
      <c r="L116" s="21" t="s">
        <v>22</v>
      </c>
      <c r="M116" s="68" t="s">
        <v>23</v>
      </c>
      <c r="N116" s="28" t="s">
        <v>853</v>
      </c>
    </row>
    <row r="117" spans="1:14" s="2" customFormat="1" ht="57" customHeight="1" x14ac:dyDescent="0.25">
      <c r="A117" s="65">
        <f t="shared" si="4"/>
        <v>110</v>
      </c>
      <c r="B117" s="97" t="s">
        <v>612</v>
      </c>
      <c r="C117" s="67">
        <v>142.83000000000001</v>
      </c>
      <c r="D117" s="67">
        <v>250</v>
      </c>
      <c r="E117" s="67" t="s">
        <v>29</v>
      </c>
      <c r="F117" s="67">
        <v>2011</v>
      </c>
      <c r="G117" s="81">
        <v>171396</v>
      </c>
      <c r="H117" s="67" t="s">
        <v>613</v>
      </c>
      <c r="I117" s="30">
        <f t="shared" si="10"/>
        <v>2011</v>
      </c>
      <c r="J117" s="53">
        <v>46277.279999999999</v>
      </c>
      <c r="K117" s="24">
        <f t="shared" si="11"/>
        <v>125118.72</v>
      </c>
      <c r="L117" s="21" t="s">
        <v>22</v>
      </c>
      <c r="M117" s="68" t="s">
        <v>854</v>
      </c>
      <c r="N117" s="28" t="s">
        <v>855</v>
      </c>
    </row>
    <row r="118" spans="1:14" s="2" customFormat="1" ht="25.5" x14ac:dyDescent="0.25">
      <c r="A118" s="65">
        <f t="shared" si="4"/>
        <v>111</v>
      </c>
      <c r="B118" s="97" t="s">
        <v>856</v>
      </c>
      <c r="C118" s="67">
        <v>17.7</v>
      </c>
      <c r="D118" s="67">
        <v>90</v>
      </c>
      <c r="E118" s="67" t="s">
        <v>20</v>
      </c>
      <c r="F118" s="67">
        <v>2011</v>
      </c>
      <c r="G118" s="81">
        <v>161848.69</v>
      </c>
      <c r="H118" s="67" t="s">
        <v>613</v>
      </c>
      <c r="I118" s="30">
        <f t="shared" si="10"/>
        <v>2011</v>
      </c>
      <c r="J118" s="53">
        <v>43698.96</v>
      </c>
      <c r="K118" s="24">
        <f t="shared" si="11"/>
        <v>118149.73000000001</v>
      </c>
      <c r="L118" s="21" t="s">
        <v>22</v>
      </c>
      <c r="M118" s="68" t="s">
        <v>23</v>
      </c>
      <c r="N118" s="28" t="s">
        <v>857</v>
      </c>
    </row>
    <row r="119" spans="1:14" s="2" customFormat="1" ht="38.25" x14ac:dyDescent="0.25">
      <c r="A119" s="65">
        <f t="shared" si="4"/>
        <v>112</v>
      </c>
      <c r="B119" s="97" t="s">
        <v>303</v>
      </c>
      <c r="C119" s="67">
        <v>70</v>
      </c>
      <c r="D119" s="67">
        <v>200</v>
      </c>
      <c r="E119" s="67" t="s">
        <v>603</v>
      </c>
      <c r="F119" s="67">
        <v>2009</v>
      </c>
      <c r="G119" s="81">
        <v>48898.28</v>
      </c>
      <c r="H119" s="67" t="s">
        <v>330</v>
      </c>
      <c r="I119" s="30">
        <f t="shared" si="10"/>
        <v>2009</v>
      </c>
      <c r="J119" s="53">
        <v>13569.38</v>
      </c>
      <c r="K119" s="24">
        <f t="shared" si="11"/>
        <v>35328.9</v>
      </c>
      <c r="L119" s="21" t="s">
        <v>22</v>
      </c>
      <c r="M119" s="68" t="s">
        <v>200</v>
      </c>
      <c r="N119" s="28" t="s">
        <v>858</v>
      </c>
    </row>
    <row r="120" spans="1:14" s="2" customFormat="1" ht="25.5" x14ac:dyDescent="0.25">
      <c r="A120" s="65">
        <f t="shared" si="4"/>
        <v>113</v>
      </c>
      <c r="B120" s="97" t="s">
        <v>859</v>
      </c>
      <c r="C120" s="67">
        <v>162.77000000000001</v>
      </c>
      <c r="D120" s="67">
        <v>250</v>
      </c>
      <c r="E120" s="67" t="s">
        <v>29</v>
      </c>
      <c r="F120" s="67">
        <v>2012</v>
      </c>
      <c r="G120" s="81">
        <v>140567.53</v>
      </c>
      <c r="H120" s="67" t="s">
        <v>860</v>
      </c>
      <c r="I120" s="30">
        <f t="shared" si="10"/>
        <v>2012</v>
      </c>
      <c r="J120" s="53">
        <v>38480.49</v>
      </c>
      <c r="K120" s="24">
        <f t="shared" si="11"/>
        <v>102087.04000000001</v>
      </c>
      <c r="L120" s="21" t="s">
        <v>22</v>
      </c>
      <c r="M120" s="68" t="s">
        <v>23</v>
      </c>
      <c r="N120" s="28" t="s">
        <v>861</v>
      </c>
    </row>
    <row r="121" spans="1:14" s="2" customFormat="1" ht="30" customHeight="1" x14ac:dyDescent="0.25">
      <c r="A121" s="65">
        <f t="shared" si="4"/>
        <v>114</v>
      </c>
      <c r="B121" s="97" t="s">
        <v>615</v>
      </c>
      <c r="C121" s="67">
        <v>45.45</v>
      </c>
      <c r="D121" s="67">
        <v>250</v>
      </c>
      <c r="E121" s="67" t="s">
        <v>29</v>
      </c>
      <c r="F121" s="67">
        <v>2012</v>
      </c>
      <c r="G121" s="81">
        <v>39250.44</v>
      </c>
      <c r="H121" s="67" t="s">
        <v>860</v>
      </c>
      <c r="I121" s="30">
        <f t="shared" si="10"/>
        <v>2012</v>
      </c>
      <c r="J121" s="53">
        <v>10744.87</v>
      </c>
      <c r="K121" s="24">
        <f t="shared" si="11"/>
        <v>28505.57</v>
      </c>
      <c r="L121" s="21" t="s">
        <v>22</v>
      </c>
      <c r="M121" s="68" t="s">
        <v>23</v>
      </c>
      <c r="N121" s="28" t="s">
        <v>862</v>
      </c>
    </row>
    <row r="122" spans="1:14" s="2" customFormat="1" ht="38.25" x14ac:dyDescent="0.25">
      <c r="A122" s="65">
        <f t="shared" si="4"/>
        <v>115</v>
      </c>
      <c r="B122" s="97" t="s">
        <v>863</v>
      </c>
      <c r="C122" s="67">
        <v>362.03</v>
      </c>
      <c r="D122" s="67">
        <v>90</v>
      </c>
      <c r="E122" s="67" t="s">
        <v>20</v>
      </c>
      <c r="F122" s="67">
        <v>2012</v>
      </c>
      <c r="G122" s="81">
        <v>377331.64</v>
      </c>
      <c r="H122" s="67" t="s">
        <v>860</v>
      </c>
      <c r="I122" s="30">
        <f t="shared" si="10"/>
        <v>2012</v>
      </c>
      <c r="J122" s="53">
        <v>103294.27</v>
      </c>
      <c r="K122" s="24">
        <f t="shared" si="11"/>
        <v>274037.37</v>
      </c>
      <c r="L122" s="21" t="s">
        <v>22</v>
      </c>
      <c r="M122" s="68" t="s">
        <v>23</v>
      </c>
      <c r="N122" s="28" t="s">
        <v>864</v>
      </c>
    </row>
    <row r="123" spans="1:14" s="2" customFormat="1" ht="42.75" customHeight="1" x14ac:dyDescent="0.25">
      <c r="A123" s="65">
        <f t="shared" si="4"/>
        <v>116</v>
      </c>
      <c r="B123" s="97" t="s">
        <v>865</v>
      </c>
      <c r="C123" s="83">
        <v>321.5</v>
      </c>
      <c r="D123" s="83">
        <v>315</v>
      </c>
      <c r="E123" s="67" t="s">
        <v>29</v>
      </c>
      <c r="F123" s="67">
        <v>2010</v>
      </c>
      <c r="G123" s="81">
        <v>186976.67</v>
      </c>
      <c r="H123" s="67" t="s">
        <v>866</v>
      </c>
      <c r="I123" s="30">
        <f t="shared" si="10"/>
        <v>2010</v>
      </c>
      <c r="J123" s="53">
        <v>68013.990000000005</v>
      </c>
      <c r="K123" s="24">
        <f t="shared" si="11"/>
        <v>118962.68000000001</v>
      </c>
      <c r="L123" s="21" t="s">
        <v>22</v>
      </c>
      <c r="M123" s="68" t="s">
        <v>23</v>
      </c>
      <c r="N123" s="28" t="s">
        <v>867</v>
      </c>
    </row>
    <row r="124" spans="1:14" s="2" customFormat="1" ht="25.5" x14ac:dyDescent="0.25">
      <c r="A124" s="65">
        <f t="shared" si="4"/>
        <v>117</v>
      </c>
      <c r="B124" s="97" t="s">
        <v>868</v>
      </c>
      <c r="C124" s="67">
        <v>24.85</v>
      </c>
      <c r="D124" s="67">
        <v>250</v>
      </c>
      <c r="E124" s="67" t="s">
        <v>29</v>
      </c>
      <c r="F124" s="67">
        <v>2010</v>
      </c>
      <c r="G124" s="81">
        <v>30027.82</v>
      </c>
      <c r="H124" s="67" t="s">
        <v>869</v>
      </c>
      <c r="I124" s="30">
        <f t="shared" si="10"/>
        <v>2010</v>
      </c>
      <c r="J124" s="53">
        <v>11034.8</v>
      </c>
      <c r="K124" s="24">
        <f t="shared" si="11"/>
        <v>18993.02</v>
      </c>
      <c r="L124" s="21" t="s">
        <v>22</v>
      </c>
      <c r="M124" s="68" t="s">
        <v>71</v>
      </c>
      <c r="N124" s="28" t="s">
        <v>870</v>
      </c>
    </row>
    <row r="125" spans="1:14" s="2" customFormat="1" ht="25.5" x14ac:dyDescent="0.25">
      <c r="A125" s="65">
        <f t="shared" si="4"/>
        <v>118</v>
      </c>
      <c r="B125" s="97" t="s">
        <v>606</v>
      </c>
      <c r="C125" s="67">
        <v>11.7</v>
      </c>
      <c r="D125" s="67">
        <v>250</v>
      </c>
      <c r="E125" s="67" t="s">
        <v>29</v>
      </c>
      <c r="F125" s="67">
        <v>2010</v>
      </c>
      <c r="G125" s="81">
        <v>11525.85</v>
      </c>
      <c r="H125" s="67" t="s">
        <v>871</v>
      </c>
      <c r="I125" s="30">
        <f t="shared" si="10"/>
        <v>2010</v>
      </c>
      <c r="J125" s="53">
        <v>4278.78</v>
      </c>
      <c r="K125" s="24">
        <f t="shared" si="11"/>
        <v>7247.0700000000006</v>
      </c>
      <c r="L125" s="21" t="s">
        <v>22</v>
      </c>
      <c r="M125" s="68" t="s">
        <v>872</v>
      </c>
      <c r="N125" s="28" t="s">
        <v>873</v>
      </c>
    </row>
    <row r="126" spans="1:14" s="2" customFormat="1" ht="51" x14ac:dyDescent="0.25">
      <c r="A126" s="65">
        <f t="shared" si="4"/>
        <v>119</v>
      </c>
      <c r="B126" s="97" t="s">
        <v>874</v>
      </c>
      <c r="C126" s="67">
        <v>313.75</v>
      </c>
      <c r="D126" s="67">
        <v>250</v>
      </c>
      <c r="E126" s="67" t="s">
        <v>29</v>
      </c>
      <c r="F126" s="67">
        <v>2007</v>
      </c>
      <c r="G126" s="81">
        <v>369884.25</v>
      </c>
      <c r="H126" s="67" t="s">
        <v>875</v>
      </c>
      <c r="I126" s="30">
        <f t="shared" si="10"/>
        <v>2007</v>
      </c>
      <c r="J126" s="53">
        <v>99869.04</v>
      </c>
      <c r="K126" s="24">
        <f t="shared" si="11"/>
        <v>270015.21000000002</v>
      </c>
      <c r="L126" s="21" t="s">
        <v>22</v>
      </c>
      <c r="M126" s="68" t="s">
        <v>876</v>
      </c>
      <c r="N126" s="28" t="s">
        <v>877</v>
      </c>
    </row>
    <row r="127" spans="1:14" s="2" customFormat="1" ht="41.25" customHeight="1" x14ac:dyDescent="0.25">
      <c r="A127" s="65">
        <f t="shared" si="4"/>
        <v>120</v>
      </c>
      <c r="B127" s="97" t="s">
        <v>878</v>
      </c>
      <c r="C127" s="67">
        <v>89.3</v>
      </c>
      <c r="D127" s="67">
        <v>250</v>
      </c>
      <c r="E127" s="67" t="s">
        <v>29</v>
      </c>
      <c r="F127" s="67">
        <v>2007</v>
      </c>
      <c r="G127" s="81">
        <v>105277.01</v>
      </c>
      <c r="H127" s="67" t="s">
        <v>875</v>
      </c>
      <c r="I127" s="30">
        <f t="shared" si="10"/>
        <v>2007</v>
      </c>
      <c r="J127" s="53">
        <v>28424.880000000001</v>
      </c>
      <c r="K127" s="24">
        <f t="shared" si="11"/>
        <v>76852.12999999999</v>
      </c>
      <c r="L127" s="21" t="s">
        <v>22</v>
      </c>
      <c r="M127" s="68" t="s">
        <v>879</v>
      </c>
      <c r="N127" s="28" t="s">
        <v>880</v>
      </c>
    </row>
    <row r="128" spans="1:14" s="2" customFormat="1" ht="25.5" x14ac:dyDescent="0.25">
      <c r="A128" s="65">
        <f t="shared" si="4"/>
        <v>121</v>
      </c>
      <c r="B128" s="97" t="s">
        <v>881</v>
      </c>
      <c r="C128" s="67">
        <v>162.72999999999999</v>
      </c>
      <c r="D128" s="67">
        <v>250</v>
      </c>
      <c r="E128" s="67" t="s">
        <v>29</v>
      </c>
      <c r="F128" s="67">
        <v>2011</v>
      </c>
      <c r="G128" s="81">
        <v>234183.72</v>
      </c>
      <c r="H128" s="67" t="s">
        <v>882</v>
      </c>
      <c r="I128" s="30">
        <v>2012</v>
      </c>
      <c r="J128" s="53">
        <v>66742.44</v>
      </c>
      <c r="K128" s="24">
        <f t="shared" si="11"/>
        <v>167441.28</v>
      </c>
      <c r="L128" s="21" t="s">
        <v>22</v>
      </c>
      <c r="M128" s="68" t="s">
        <v>214</v>
      </c>
      <c r="N128" s="28" t="s">
        <v>883</v>
      </c>
    </row>
    <row r="129" spans="1:14" s="2" customFormat="1" ht="38.25" x14ac:dyDescent="0.25">
      <c r="A129" s="65">
        <f t="shared" si="4"/>
        <v>122</v>
      </c>
      <c r="B129" s="97" t="s">
        <v>884</v>
      </c>
      <c r="C129" s="67">
        <v>8.7100000000000009</v>
      </c>
      <c r="D129" s="67">
        <v>90</v>
      </c>
      <c r="E129" s="67" t="s">
        <v>20</v>
      </c>
      <c r="F129" s="67">
        <v>2011</v>
      </c>
      <c r="G129" s="81">
        <v>227404.63</v>
      </c>
      <c r="H129" s="67" t="s">
        <v>882</v>
      </c>
      <c r="I129" s="30">
        <v>2012</v>
      </c>
      <c r="J129" s="53">
        <v>64810.52</v>
      </c>
      <c r="K129" s="24">
        <f t="shared" si="11"/>
        <v>162594.11000000002</v>
      </c>
      <c r="L129" s="21" t="s">
        <v>22</v>
      </c>
      <c r="M129" s="68" t="s">
        <v>214</v>
      </c>
      <c r="N129" s="28" t="s">
        <v>885</v>
      </c>
    </row>
    <row r="130" spans="1:14" s="2" customFormat="1" ht="46.5" customHeight="1" x14ac:dyDescent="0.25">
      <c r="A130" s="65">
        <f t="shared" si="4"/>
        <v>123</v>
      </c>
      <c r="B130" s="97" t="s">
        <v>886</v>
      </c>
      <c r="C130" s="67">
        <v>47.05</v>
      </c>
      <c r="D130" s="67">
        <v>200</v>
      </c>
      <c r="E130" s="67" t="s">
        <v>603</v>
      </c>
      <c r="F130" s="67">
        <v>2009</v>
      </c>
      <c r="G130" s="81">
        <v>64151.99</v>
      </c>
      <c r="H130" s="67" t="s">
        <v>330</v>
      </c>
      <c r="I130" s="30">
        <f t="shared" ref="I130:I144" si="12">F130</f>
        <v>2009</v>
      </c>
      <c r="J130" s="53">
        <v>19005.03</v>
      </c>
      <c r="K130" s="24">
        <f t="shared" si="11"/>
        <v>45146.96</v>
      </c>
      <c r="L130" s="21" t="s">
        <v>22</v>
      </c>
      <c r="M130" s="68" t="s">
        <v>23</v>
      </c>
      <c r="N130" s="28" t="s">
        <v>887</v>
      </c>
    </row>
    <row r="131" spans="1:14" s="2" customFormat="1" ht="25.5" x14ac:dyDescent="0.25">
      <c r="A131" s="65">
        <f t="shared" si="4"/>
        <v>124</v>
      </c>
      <c r="B131" s="97" t="s">
        <v>502</v>
      </c>
      <c r="C131" s="67">
        <v>36.549999999999997</v>
      </c>
      <c r="D131" s="67">
        <v>250</v>
      </c>
      <c r="E131" s="67" t="s">
        <v>29</v>
      </c>
      <c r="F131" s="67">
        <v>2016</v>
      </c>
      <c r="G131" s="81">
        <v>36550</v>
      </c>
      <c r="H131" s="86" t="s">
        <v>503</v>
      </c>
      <c r="I131" s="30">
        <f t="shared" si="12"/>
        <v>2016</v>
      </c>
      <c r="J131" s="54">
        <v>3563.56</v>
      </c>
      <c r="K131" s="24">
        <f t="shared" si="11"/>
        <v>32986.44</v>
      </c>
      <c r="L131" s="21" t="s">
        <v>22</v>
      </c>
      <c r="M131" s="68" t="s">
        <v>23</v>
      </c>
      <c r="N131" s="28" t="s">
        <v>888</v>
      </c>
    </row>
    <row r="132" spans="1:14" s="2" customFormat="1" ht="28.5" customHeight="1" x14ac:dyDescent="0.25">
      <c r="A132" s="65">
        <f t="shared" si="4"/>
        <v>125</v>
      </c>
      <c r="B132" s="97" t="s">
        <v>889</v>
      </c>
      <c r="C132" s="67">
        <v>188.85</v>
      </c>
      <c r="D132" s="67">
        <v>250</v>
      </c>
      <c r="E132" s="67" t="s">
        <v>29</v>
      </c>
      <c r="F132" s="67">
        <v>2014</v>
      </c>
      <c r="G132" s="81">
        <v>149011.79</v>
      </c>
      <c r="H132" s="86" t="s">
        <v>890</v>
      </c>
      <c r="I132" s="30">
        <f t="shared" si="12"/>
        <v>2014</v>
      </c>
      <c r="J132" s="54">
        <v>14528.54</v>
      </c>
      <c r="K132" s="24">
        <f t="shared" si="11"/>
        <v>134483.25</v>
      </c>
      <c r="L132" s="21" t="s">
        <v>22</v>
      </c>
      <c r="M132" s="68" t="s">
        <v>71</v>
      </c>
      <c r="N132" s="28" t="s">
        <v>891</v>
      </c>
    </row>
    <row r="133" spans="1:14" s="2" customFormat="1" ht="33" customHeight="1" x14ac:dyDescent="0.25">
      <c r="A133" s="65">
        <f t="shared" si="4"/>
        <v>126</v>
      </c>
      <c r="B133" s="97" t="s">
        <v>35</v>
      </c>
      <c r="C133" s="67">
        <v>104.25</v>
      </c>
      <c r="D133" s="67">
        <v>200</v>
      </c>
      <c r="E133" s="67" t="s">
        <v>29</v>
      </c>
      <c r="F133" s="67">
        <v>2016</v>
      </c>
      <c r="G133" s="81">
        <v>68150</v>
      </c>
      <c r="H133" s="67" t="s">
        <v>496</v>
      </c>
      <c r="I133" s="30">
        <f t="shared" si="12"/>
        <v>2016</v>
      </c>
      <c r="J133" s="54">
        <v>6644.56</v>
      </c>
      <c r="K133" s="24">
        <f t="shared" si="11"/>
        <v>61505.440000000002</v>
      </c>
      <c r="L133" s="21" t="s">
        <v>22</v>
      </c>
      <c r="M133" s="68" t="s">
        <v>892</v>
      </c>
      <c r="N133" s="28" t="s">
        <v>893</v>
      </c>
    </row>
    <row r="134" spans="1:14" s="2" customFormat="1" ht="42" customHeight="1" x14ac:dyDescent="0.25">
      <c r="A134" s="65">
        <f t="shared" si="4"/>
        <v>127</v>
      </c>
      <c r="B134" s="97" t="s">
        <v>89</v>
      </c>
      <c r="C134" s="67">
        <v>189.5</v>
      </c>
      <c r="D134" s="67">
        <v>200</v>
      </c>
      <c r="E134" s="67" t="s">
        <v>29</v>
      </c>
      <c r="F134" s="67">
        <v>2016</v>
      </c>
      <c r="G134" s="81">
        <v>199408.01</v>
      </c>
      <c r="H134" s="86" t="s">
        <v>894</v>
      </c>
      <c r="I134" s="30">
        <f t="shared" si="12"/>
        <v>2016</v>
      </c>
      <c r="J134" s="54">
        <v>18694.5</v>
      </c>
      <c r="K134" s="24">
        <f t="shared" si="11"/>
        <v>180713.51</v>
      </c>
      <c r="L134" s="21" t="s">
        <v>22</v>
      </c>
      <c r="M134" s="68" t="s">
        <v>64</v>
      </c>
      <c r="N134" s="28" t="s">
        <v>895</v>
      </c>
    </row>
    <row r="135" spans="1:14" s="2" customFormat="1" ht="56.25" customHeight="1" x14ac:dyDescent="0.25">
      <c r="A135" s="65">
        <f t="shared" si="4"/>
        <v>128</v>
      </c>
      <c r="B135" s="97" t="s">
        <v>896</v>
      </c>
      <c r="C135" s="67">
        <v>108.51</v>
      </c>
      <c r="D135" s="67">
        <v>90</v>
      </c>
      <c r="E135" s="67" t="s">
        <v>29</v>
      </c>
      <c r="F135" s="67">
        <v>2015</v>
      </c>
      <c r="G135" s="81">
        <v>51428.800000000003</v>
      </c>
      <c r="H135" s="67" t="s">
        <v>897</v>
      </c>
      <c r="I135" s="30">
        <f t="shared" si="12"/>
        <v>2015</v>
      </c>
      <c r="J135" s="54">
        <v>4435.78</v>
      </c>
      <c r="K135" s="24">
        <f t="shared" si="11"/>
        <v>46993.020000000004</v>
      </c>
      <c r="L135" s="21" t="s">
        <v>22</v>
      </c>
      <c r="M135" s="68" t="s">
        <v>898</v>
      </c>
      <c r="N135" s="28" t="s">
        <v>899</v>
      </c>
    </row>
    <row r="136" spans="1:14" s="2" customFormat="1" ht="38.25" x14ac:dyDescent="0.25">
      <c r="A136" s="65">
        <f t="shared" si="4"/>
        <v>129</v>
      </c>
      <c r="B136" s="97" t="s">
        <v>900</v>
      </c>
      <c r="C136" s="67">
        <v>144</v>
      </c>
      <c r="D136" s="67">
        <v>250</v>
      </c>
      <c r="E136" s="67" t="s">
        <v>29</v>
      </c>
      <c r="F136" s="67">
        <v>2015</v>
      </c>
      <c r="G136" s="81">
        <v>68249.440000000002</v>
      </c>
      <c r="H136" s="67" t="s">
        <v>897</v>
      </c>
      <c r="I136" s="30">
        <f t="shared" si="12"/>
        <v>2015</v>
      </c>
      <c r="J136" s="54">
        <v>5886.62</v>
      </c>
      <c r="K136" s="24">
        <f t="shared" si="11"/>
        <v>62362.82</v>
      </c>
      <c r="L136" s="21" t="s">
        <v>22</v>
      </c>
      <c r="M136" s="68" t="s">
        <v>901</v>
      </c>
      <c r="N136" s="28" t="s">
        <v>902</v>
      </c>
    </row>
    <row r="137" spans="1:14" s="2" customFormat="1" ht="25.5" x14ac:dyDescent="0.25">
      <c r="A137" s="65">
        <f t="shared" ref="A137:A167" si="13">A136+1</f>
        <v>130</v>
      </c>
      <c r="B137" s="97" t="s">
        <v>903</v>
      </c>
      <c r="C137" s="67">
        <v>235.69</v>
      </c>
      <c r="D137" s="67">
        <v>250</v>
      </c>
      <c r="E137" s="67" t="s">
        <v>29</v>
      </c>
      <c r="F137" s="67">
        <v>2015</v>
      </c>
      <c r="G137" s="81">
        <v>111706.31</v>
      </c>
      <c r="H137" s="67" t="s">
        <v>897</v>
      </c>
      <c r="I137" s="30">
        <f t="shared" si="12"/>
        <v>2015</v>
      </c>
      <c r="J137" s="54">
        <v>9634.7000000000007</v>
      </c>
      <c r="K137" s="24">
        <f t="shared" si="11"/>
        <v>102071.61</v>
      </c>
      <c r="L137" s="21" t="s">
        <v>22</v>
      </c>
      <c r="M137" s="68" t="s">
        <v>200</v>
      </c>
      <c r="N137" s="28" t="s">
        <v>904</v>
      </c>
    </row>
    <row r="138" spans="1:14" s="2" customFormat="1" ht="25.5" x14ac:dyDescent="0.25">
      <c r="A138" s="65">
        <f t="shared" si="13"/>
        <v>131</v>
      </c>
      <c r="B138" s="28" t="s">
        <v>905</v>
      </c>
      <c r="C138" s="29">
        <v>46.5</v>
      </c>
      <c r="D138" s="30">
        <v>250</v>
      </c>
      <c r="E138" s="30" t="s">
        <v>29</v>
      </c>
      <c r="F138" s="30">
        <v>2009</v>
      </c>
      <c r="G138" s="29">
        <v>37060.120000000003</v>
      </c>
      <c r="H138" s="30" t="s">
        <v>759</v>
      </c>
      <c r="I138" s="30">
        <f t="shared" si="12"/>
        <v>2009</v>
      </c>
      <c r="J138" s="53">
        <v>15704.74</v>
      </c>
      <c r="K138" s="24">
        <f t="shared" si="11"/>
        <v>21355.380000000005</v>
      </c>
      <c r="L138" s="21" t="s">
        <v>22</v>
      </c>
      <c r="M138" s="68" t="s">
        <v>906</v>
      </c>
      <c r="N138" s="28" t="s">
        <v>907</v>
      </c>
    </row>
    <row r="139" spans="1:14" s="2" customFormat="1" ht="51" x14ac:dyDescent="0.25">
      <c r="A139" s="65">
        <f t="shared" si="13"/>
        <v>132</v>
      </c>
      <c r="B139" s="28" t="s">
        <v>908</v>
      </c>
      <c r="C139" s="30">
        <v>323.42</v>
      </c>
      <c r="D139" s="87">
        <v>250</v>
      </c>
      <c r="E139" s="30" t="s">
        <v>29</v>
      </c>
      <c r="F139" s="30">
        <v>2006</v>
      </c>
      <c r="G139" s="88">
        <v>935271.44</v>
      </c>
      <c r="H139" s="72" t="s">
        <v>909</v>
      </c>
      <c r="I139" s="30">
        <f t="shared" si="12"/>
        <v>2006</v>
      </c>
      <c r="J139" s="53">
        <v>396330.79</v>
      </c>
      <c r="K139" s="24">
        <f t="shared" si="11"/>
        <v>538940.64999999991</v>
      </c>
      <c r="L139" s="21" t="s">
        <v>22</v>
      </c>
      <c r="M139" s="68" t="s">
        <v>910</v>
      </c>
      <c r="N139" s="28" t="s">
        <v>911</v>
      </c>
    </row>
    <row r="140" spans="1:14" s="2" customFormat="1" ht="25.5" x14ac:dyDescent="0.25">
      <c r="A140" s="65">
        <f t="shared" si="13"/>
        <v>133</v>
      </c>
      <c r="B140" s="28" t="s">
        <v>912</v>
      </c>
      <c r="C140" s="30">
        <v>37.75</v>
      </c>
      <c r="D140" s="87">
        <v>250</v>
      </c>
      <c r="E140" s="30" t="s">
        <v>29</v>
      </c>
      <c r="F140" s="30">
        <v>2006</v>
      </c>
      <c r="G140" s="88">
        <v>109166.09</v>
      </c>
      <c r="H140" s="72" t="s">
        <v>909</v>
      </c>
      <c r="I140" s="30">
        <f t="shared" si="12"/>
        <v>2006</v>
      </c>
      <c r="J140" s="53">
        <v>46250.559999999998</v>
      </c>
      <c r="K140" s="24">
        <f t="shared" si="11"/>
        <v>62915.53</v>
      </c>
      <c r="L140" s="21" t="s">
        <v>22</v>
      </c>
      <c r="M140" s="68" t="s">
        <v>910</v>
      </c>
      <c r="N140" s="28" t="s">
        <v>913</v>
      </c>
    </row>
    <row r="141" spans="1:14" s="2" customFormat="1" ht="25.5" x14ac:dyDescent="0.25">
      <c r="A141" s="65">
        <f t="shared" si="13"/>
        <v>134</v>
      </c>
      <c r="B141" s="28" t="s">
        <v>914</v>
      </c>
      <c r="C141" s="89">
        <v>69.099999999999994</v>
      </c>
      <c r="D141" s="30">
        <v>250</v>
      </c>
      <c r="E141" s="30" t="s">
        <v>29</v>
      </c>
      <c r="F141" s="30">
        <v>2004</v>
      </c>
      <c r="G141" s="88">
        <v>38334.35</v>
      </c>
      <c r="H141" s="72" t="s">
        <v>811</v>
      </c>
      <c r="I141" s="30">
        <f t="shared" si="12"/>
        <v>2004</v>
      </c>
      <c r="J141" s="53">
        <v>16675</v>
      </c>
      <c r="K141" s="24">
        <f t="shared" si="11"/>
        <v>21659.35</v>
      </c>
      <c r="L141" s="21" t="s">
        <v>22</v>
      </c>
      <c r="M141" s="68" t="s">
        <v>910</v>
      </c>
      <c r="N141" s="28" t="s">
        <v>915</v>
      </c>
    </row>
    <row r="142" spans="1:14" s="2" customFormat="1" ht="38.25" x14ac:dyDescent="0.25">
      <c r="A142" s="65">
        <f t="shared" si="13"/>
        <v>135</v>
      </c>
      <c r="B142" s="28" t="s">
        <v>339</v>
      </c>
      <c r="C142" s="29">
        <v>101.58</v>
      </c>
      <c r="D142" s="30">
        <v>200</v>
      </c>
      <c r="E142" s="30" t="s">
        <v>29</v>
      </c>
      <c r="F142" s="30">
        <v>2009</v>
      </c>
      <c r="G142" s="29">
        <v>77167.87</v>
      </c>
      <c r="H142" s="30" t="s">
        <v>916</v>
      </c>
      <c r="I142" s="30">
        <f t="shared" si="12"/>
        <v>2009</v>
      </c>
      <c r="J142" s="53">
        <v>31253.040000000001</v>
      </c>
      <c r="K142" s="24">
        <f t="shared" si="11"/>
        <v>45914.829999999994</v>
      </c>
      <c r="L142" s="21" t="s">
        <v>22</v>
      </c>
      <c r="M142" s="68" t="s">
        <v>917</v>
      </c>
      <c r="N142" s="28" t="s">
        <v>918</v>
      </c>
    </row>
    <row r="143" spans="1:14" s="2" customFormat="1" ht="35.25" customHeight="1" x14ac:dyDescent="0.25">
      <c r="A143" s="65">
        <f t="shared" si="13"/>
        <v>136</v>
      </c>
      <c r="B143" s="28" t="s">
        <v>919</v>
      </c>
      <c r="C143" s="29">
        <v>537.4</v>
      </c>
      <c r="D143" s="30">
        <v>250</v>
      </c>
      <c r="E143" s="30" t="s">
        <v>29</v>
      </c>
      <c r="F143" s="30">
        <v>2005</v>
      </c>
      <c r="G143" s="29">
        <v>195193.91</v>
      </c>
      <c r="H143" s="30" t="s">
        <v>920</v>
      </c>
      <c r="I143" s="30">
        <f t="shared" si="12"/>
        <v>2005</v>
      </c>
      <c r="J143" s="53">
        <v>109064.99</v>
      </c>
      <c r="K143" s="24">
        <f t="shared" si="11"/>
        <v>86128.92</v>
      </c>
      <c r="L143" s="21" t="s">
        <v>22</v>
      </c>
      <c r="M143" s="68" t="s">
        <v>910</v>
      </c>
      <c r="N143" s="28" t="s">
        <v>921</v>
      </c>
    </row>
    <row r="144" spans="1:14" s="2" customFormat="1" ht="25.5" x14ac:dyDescent="0.25">
      <c r="A144" s="65">
        <f t="shared" si="13"/>
        <v>137</v>
      </c>
      <c r="B144" s="28" t="s">
        <v>922</v>
      </c>
      <c r="C144" s="29">
        <v>314.86</v>
      </c>
      <c r="D144" s="30">
        <v>250</v>
      </c>
      <c r="E144" s="30" t="s">
        <v>29</v>
      </c>
      <c r="F144" s="30">
        <v>2006</v>
      </c>
      <c r="G144" s="29">
        <v>248056.15</v>
      </c>
      <c r="H144" s="30" t="s">
        <v>923</v>
      </c>
      <c r="I144" s="30">
        <f t="shared" si="12"/>
        <v>2006</v>
      </c>
      <c r="J144" s="53">
        <v>138601.23000000001</v>
      </c>
      <c r="K144" s="24">
        <f t="shared" si="11"/>
        <v>109454.91999999998</v>
      </c>
      <c r="L144" s="21" t="s">
        <v>22</v>
      </c>
      <c r="M144" s="68" t="s">
        <v>910</v>
      </c>
      <c r="N144" s="28" t="s">
        <v>924</v>
      </c>
    </row>
    <row r="145" spans="1:14" s="2" customFormat="1" ht="43.5" customHeight="1" x14ac:dyDescent="0.25">
      <c r="A145" s="65">
        <f t="shared" si="13"/>
        <v>138</v>
      </c>
      <c r="B145" s="28" t="s">
        <v>925</v>
      </c>
      <c r="C145" s="29">
        <v>115.6</v>
      </c>
      <c r="D145" s="30">
        <v>315</v>
      </c>
      <c r="E145" s="30" t="s">
        <v>29</v>
      </c>
      <c r="F145" s="30">
        <v>2003</v>
      </c>
      <c r="G145" s="29">
        <v>67802.58</v>
      </c>
      <c r="H145" s="30" t="s">
        <v>926</v>
      </c>
      <c r="I145" s="30">
        <v>2003</v>
      </c>
      <c r="J145" s="53">
        <v>45512.63</v>
      </c>
      <c r="K145" s="24">
        <f t="shared" si="11"/>
        <v>22289.950000000004</v>
      </c>
      <c r="L145" s="21" t="s">
        <v>22</v>
      </c>
      <c r="M145" s="68" t="s">
        <v>910</v>
      </c>
      <c r="N145" s="28" t="s">
        <v>927</v>
      </c>
    </row>
    <row r="146" spans="1:14" s="2" customFormat="1" ht="45.75" customHeight="1" x14ac:dyDescent="0.25">
      <c r="A146" s="65">
        <f t="shared" si="13"/>
        <v>139</v>
      </c>
      <c r="B146" s="28" t="s">
        <v>928</v>
      </c>
      <c r="C146" s="29">
        <v>130.9</v>
      </c>
      <c r="D146" s="30">
        <v>250</v>
      </c>
      <c r="E146" s="30" t="s">
        <v>307</v>
      </c>
      <c r="F146" s="30">
        <v>2003</v>
      </c>
      <c r="G146" s="29">
        <v>69610.649999999994</v>
      </c>
      <c r="H146" s="30" t="s">
        <v>929</v>
      </c>
      <c r="I146" s="30">
        <f>F146</f>
        <v>2003</v>
      </c>
      <c r="J146" s="53">
        <v>46726.16</v>
      </c>
      <c r="K146" s="24">
        <f t="shared" si="11"/>
        <v>22884.489999999991</v>
      </c>
      <c r="L146" s="21" t="s">
        <v>22</v>
      </c>
      <c r="M146" s="68" t="s">
        <v>910</v>
      </c>
      <c r="N146" s="28" t="s">
        <v>930</v>
      </c>
    </row>
    <row r="147" spans="1:14" s="2" customFormat="1" ht="25.5" x14ac:dyDescent="0.25">
      <c r="A147" s="65">
        <f t="shared" si="13"/>
        <v>140</v>
      </c>
      <c r="B147" s="28" t="s">
        <v>931</v>
      </c>
      <c r="C147" s="29">
        <v>41.5</v>
      </c>
      <c r="D147" s="30">
        <v>315</v>
      </c>
      <c r="E147" s="30" t="s">
        <v>29</v>
      </c>
      <c r="F147" s="30">
        <v>2003</v>
      </c>
      <c r="G147" s="29">
        <v>16059.9</v>
      </c>
      <c r="H147" s="30" t="s">
        <v>929</v>
      </c>
      <c r="I147" s="30">
        <f>F147</f>
        <v>2003</v>
      </c>
      <c r="J147" s="53">
        <v>10779.38</v>
      </c>
      <c r="K147" s="24">
        <f>G147-J147</f>
        <v>5280.52</v>
      </c>
      <c r="L147" s="21" t="s">
        <v>22</v>
      </c>
      <c r="M147" s="68" t="s">
        <v>910</v>
      </c>
      <c r="N147" s="28" t="s">
        <v>932</v>
      </c>
    </row>
    <row r="148" spans="1:14" s="2" customFormat="1" ht="38.25" x14ac:dyDescent="0.25">
      <c r="A148" s="65">
        <f t="shared" si="13"/>
        <v>141</v>
      </c>
      <c r="B148" s="28" t="s">
        <v>818</v>
      </c>
      <c r="C148" s="29">
        <v>145</v>
      </c>
      <c r="D148" s="30">
        <v>250</v>
      </c>
      <c r="E148" s="30" t="s">
        <v>307</v>
      </c>
      <c r="F148" s="30">
        <v>2003</v>
      </c>
      <c r="G148" s="29">
        <v>77321.53</v>
      </c>
      <c r="H148" s="30" t="s">
        <v>933</v>
      </c>
      <c r="I148" s="30">
        <f>F148</f>
        <v>2003</v>
      </c>
      <c r="J148" s="53">
        <v>51902.84</v>
      </c>
      <c r="K148" s="24">
        <f t="shared" si="11"/>
        <v>25418.690000000002</v>
      </c>
      <c r="L148" s="21" t="s">
        <v>22</v>
      </c>
      <c r="M148" s="68" t="s">
        <v>934</v>
      </c>
      <c r="N148" s="28" t="s">
        <v>935</v>
      </c>
    </row>
    <row r="149" spans="1:14" s="2" customFormat="1" ht="25.5" x14ac:dyDescent="0.25">
      <c r="A149" s="65">
        <f t="shared" si="13"/>
        <v>142</v>
      </c>
      <c r="B149" s="28" t="s">
        <v>843</v>
      </c>
      <c r="C149" s="29">
        <v>66.599999999999994</v>
      </c>
      <c r="D149" s="30">
        <v>250</v>
      </c>
      <c r="E149" s="30" t="s">
        <v>29</v>
      </c>
      <c r="F149" s="30">
        <v>2000</v>
      </c>
      <c r="G149" s="29">
        <v>66202.44</v>
      </c>
      <c r="H149" s="30" t="s">
        <v>936</v>
      </c>
      <c r="I149" s="30">
        <f>F149</f>
        <v>2000</v>
      </c>
      <c r="J149" s="53">
        <v>40714.639999999999</v>
      </c>
      <c r="K149" s="24">
        <f t="shared" si="11"/>
        <v>25487.800000000003</v>
      </c>
      <c r="L149" s="21" t="s">
        <v>22</v>
      </c>
      <c r="M149" s="68" t="s">
        <v>910</v>
      </c>
      <c r="N149" s="28" t="s">
        <v>937</v>
      </c>
    </row>
    <row r="150" spans="1:14" s="2" customFormat="1" ht="53.25" customHeight="1" x14ac:dyDescent="0.25">
      <c r="A150" s="65">
        <f t="shared" si="13"/>
        <v>143</v>
      </c>
      <c r="B150" s="28" t="s">
        <v>938</v>
      </c>
      <c r="C150" s="29">
        <v>109.84</v>
      </c>
      <c r="D150" s="30">
        <v>250</v>
      </c>
      <c r="E150" s="30" t="s">
        <v>29</v>
      </c>
      <c r="F150" s="30">
        <v>2005</v>
      </c>
      <c r="G150" s="29">
        <v>45004.6</v>
      </c>
      <c r="H150" s="30"/>
      <c r="I150" s="30">
        <v>2009</v>
      </c>
      <c r="J150" s="53">
        <v>26665.66</v>
      </c>
      <c r="K150" s="24">
        <f t="shared" si="11"/>
        <v>18338.939999999999</v>
      </c>
      <c r="L150" s="21" t="s">
        <v>22</v>
      </c>
      <c r="M150" s="68" t="s">
        <v>939</v>
      </c>
      <c r="N150" s="28" t="s">
        <v>940</v>
      </c>
    </row>
    <row r="151" spans="1:14" s="2" customFormat="1" ht="38.25" x14ac:dyDescent="0.25">
      <c r="A151" s="65">
        <f t="shared" si="13"/>
        <v>144</v>
      </c>
      <c r="B151" s="341" t="s">
        <v>941</v>
      </c>
      <c r="C151" s="29">
        <v>382.15</v>
      </c>
      <c r="D151" s="30">
        <v>400</v>
      </c>
      <c r="E151" s="30" t="s">
        <v>20</v>
      </c>
      <c r="F151" s="347">
        <v>2004</v>
      </c>
      <c r="G151" s="348">
        <v>170500</v>
      </c>
      <c r="H151" s="347" t="s">
        <v>942</v>
      </c>
      <c r="I151" s="30">
        <f>F151</f>
        <v>2004</v>
      </c>
      <c r="J151" s="380">
        <v>113809.64</v>
      </c>
      <c r="K151" s="342">
        <f>G151-J151</f>
        <v>56690.36</v>
      </c>
      <c r="L151" s="359" t="s">
        <v>22</v>
      </c>
      <c r="M151" s="68" t="s">
        <v>910</v>
      </c>
      <c r="N151" s="28" t="s">
        <v>943</v>
      </c>
    </row>
    <row r="152" spans="1:14" s="2" customFormat="1" ht="25.5" x14ac:dyDescent="0.25">
      <c r="A152" s="65">
        <f t="shared" si="13"/>
        <v>145</v>
      </c>
      <c r="B152" s="341"/>
      <c r="C152" s="29">
        <v>15.8</v>
      </c>
      <c r="D152" s="30">
        <v>300</v>
      </c>
      <c r="E152" s="30" t="s">
        <v>29</v>
      </c>
      <c r="F152" s="347"/>
      <c r="G152" s="348"/>
      <c r="H152" s="347"/>
      <c r="I152" s="30">
        <f>F152</f>
        <v>0</v>
      </c>
      <c r="J152" s="381"/>
      <c r="K152" s="343"/>
      <c r="L152" s="360"/>
      <c r="M152" s="68" t="s">
        <v>910</v>
      </c>
      <c r="N152" s="28" t="s">
        <v>944</v>
      </c>
    </row>
    <row r="153" spans="1:14" s="2" customFormat="1" ht="45.75" customHeight="1" x14ac:dyDescent="0.25">
      <c r="A153" s="65">
        <f t="shared" si="13"/>
        <v>146</v>
      </c>
      <c r="B153" s="28" t="s">
        <v>945</v>
      </c>
      <c r="C153" s="29">
        <v>637.5</v>
      </c>
      <c r="D153" s="30">
        <v>850</v>
      </c>
      <c r="E153" s="30" t="s">
        <v>946</v>
      </c>
      <c r="F153" s="30">
        <v>2005</v>
      </c>
      <c r="G153" s="88">
        <v>4127601.7</v>
      </c>
      <c r="H153" s="72" t="s">
        <v>947</v>
      </c>
      <c r="I153" s="30">
        <f>F153</f>
        <v>2005</v>
      </c>
      <c r="J153" s="53">
        <v>2399169.0499999998</v>
      </c>
      <c r="K153" s="24">
        <f>G153-J153</f>
        <v>1728432.6500000004</v>
      </c>
      <c r="L153" s="21" t="s">
        <v>22</v>
      </c>
      <c r="M153" s="68" t="s">
        <v>910</v>
      </c>
      <c r="N153" s="28" t="s">
        <v>948</v>
      </c>
    </row>
    <row r="154" spans="1:14" s="2" customFormat="1" ht="38.25" x14ac:dyDescent="0.25">
      <c r="A154" s="65">
        <f t="shared" si="13"/>
        <v>147</v>
      </c>
      <c r="B154" s="28" t="s">
        <v>949</v>
      </c>
      <c r="C154" s="29">
        <v>99.7</v>
      </c>
      <c r="D154" s="30">
        <v>850</v>
      </c>
      <c r="E154" s="30" t="s">
        <v>946</v>
      </c>
      <c r="F154" s="30">
        <v>2005</v>
      </c>
      <c r="G154" s="88">
        <v>648616.5</v>
      </c>
      <c r="H154" s="72" t="s">
        <v>947</v>
      </c>
      <c r="I154" s="30">
        <f>F154</f>
        <v>2005</v>
      </c>
      <c r="J154" s="53">
        <v>377008.05</v>
      </c>
      <c r="K154" s="24">
        <f t="shared" ref="K154:K167" si="14">G154-J154</f>
        <v>271608.45</v>
      </c>
      <c r="L154" s="21" t="s">
        <v>22</v>
      </c>
      <c r="M154" s="68" t="s">
        <v>910</v>
      </c>
      <c r="N154" s="28" t="s">
        <v>950</v>
      </c>
    </row>
    <row r="155" spans="1:14" s="2" customFormat="1" ht="41.25" customHeight="1" x14ac:dyDescent="0.25">
      <c r="A155" s="65">
        <f t="shared" si="13"/>
        <v>148</v>
      </c>
      <c r="B155" s="28" t="s">
        <v>951</v>
      </c>
      <c r="C155" s="29">
        <v>444.65</v>
      </c>
      <c r="D155" s="30">
        <v>500</v>
      </c>
      <c r="E155" s="30" t="s">
        <v>952</v>
      </c>
      <c r="F155" s="30">
        <v>2005</v>
      </c>
      <c r="G155" s="88">
        <v>472372.32</v>
      </c>
      <c r="H155" s="72" t="s">
        <v>947</v>
      </c>
      <c r="I155" s="30">
        <f>F155</f>
        <v>2005</v>
      </c>
      <c r="J155" s="53">
        <v>274567</v>
      </c>
      <c r="K155" s="24">
        <f t="shared" si="14"/>
        <v>197805.32</v>
      </c>
      <c r="L155" s="21" t="s">
        <v>22</v>
      </c>
      <c r="M155" s="68" t="s">
        <v>910</v>
      </c>
      <c r="N155" s="28" t="s">
        <v>953</v>
      </c>
    </row>
    <row r="156" spans="1:14" s="2" customFormat="1" ht="81.75" customHeight="1" x14ac:dyDescent="0.25">
      <c r="A156" s="65">
        <f t="shared" si="13"/>
        <v>149</v>
      </c>
      <c r="B156" s="28" t="s">
        <v>954</v>
      </c>
      <c r="C156" s="29">
        <v>575</v>
      </c>
      <c r="D156" s="30">
        <v>300</v>
      </c>
      <c r="E156" s="30" t="s">
        <v>603</v>
      </c>
      <c r="F156" s="30">
        <v>2004</v>
      </c>
      <c r="G156" s="88">
        <v>382843.32</v>
      </c>
      <c r="H156" s="72" t="s">
        <v>955</v>
      </c>
      <c r="I156" s="30">
        <v>2005</v>
      </c>
      <c r="J156" s="53">
        <v>222527.3</v>
      </c>
      <c r="K156" s="24">
        <f t="shared" si="14"/>
        <v>160316.02000000002</v>
      </c>
      <c r="L156" s="21" t="s">
        <v>22</v>
      </c>
      <c r="M156" s="68" t="s">
        <v>910</v>
      </c>
      <c r="N156" s="28" t="s">
        <v>956</v>
      </c>
    </row>
    <row r="157" spans="1:14" s="2" customFormat="1" ht="62.25" customHeight="1" x14ac:dyDescent="0.25">
      <c r="A157" s="65">
        <f t="shared" si="13"/>
        <v>150</v>
      </c>
      <c r="B157" s="28" t="s">
        <v>954</v>
      </c>
      <c r="C157" s="29">
        <v>273</v>
      </c>
      <c r="D157" s="30">
        <v>250</v>
      </c>
      <c r="E157" s="30" t="s">
        <v>603</v>
      </c>
      <c r="F157" s="30">
        <v>2004</v>
      </c>
      <c r="G157" s="88">
        <v>151116.51</v>
      </c>
      <c r="H157" s="72" t="s">
        <v>955</v>
      </c>
      <c r="I157" s="30">
        <v>2005</v>
      </c>
      <c r="J157" s="53">
        <v>87836.95</v>
      </c>
      <c r="K157" s="24">
        <f t="shared" si="14"/>
        <v>63279.560000000012</v>
      </c>
      <c r="L157" s="21" t="s">
        <v>22</v>
      </c>
      <c r="M157" s="68" t="s">
        <v>910</v>
      </c>
      <c r="N157" s="28" t="s">
        <v>957</v>
      </c>
    </row>
    <row r="158" spans="1:14" s="2" customFormat="1" ht="67.5" customHeight="1" x14ac:dyDescent="0.25">
      <c r="A158" s="65">
        <f t="shared" si="13"/>
        <v>151</v>
      </c>
      <c r="B158" s="28" t="s">
        <v>553</v>
      </c>
      <c r="C158" s="29">
        <v>259.25</v>
      </c>
      <c r="D158" s="30">
        <v>400</v>
      </c>
      <c r="E158" s="30" t="s">
        <v>958</v>
      </c>
      <c r="F158" s="30">
        <v>2004</v>
      </c>
      <c r="G158" s="88">
        <v>260959.84</v>
      </c>
      <c r="H158" s="72" t="s">
        <v>955</v>
      </c>
      <c r="I158" s="30">
        <v>2005</v>
      </c>
      <c r="J158" s="53">
        <v>134068.20000000001</v>
      </c>
      <c r="K158" s="24">
        <f t="shared" si="14"/>
        <v>126891.63999999998</v>
      </c>
      <c r="L158" s="21" t="s">
        <v>22</v>
      </c>
      <c r="M158" s="73" t="s">
        <v>959</v>
      </c>
      <c r="N158" s="28" t="s">
        <v>960</v>
      </c>
    </row>
    <row r="159" spans="1:14" s="2" customFormat="1" ht="65.25" customHeight="1" x14ac:dyDescent="0.25">
      <c r="A159" s="65">
        <f t="shared" si="13"/>
        <v>152</v>
      </c>
      <c r="B159" s="28" t="s">
        <v>961</v>
      </c>
      <c r="C159" s="29">
        <v>184.6</v>
      </c>
      <c r="D159" s="30">
        <v>200</v>
      </c>
      <c r="E159" s="30" t="s">
        <v>958</v>
      </c>
      <c r="F159" s="30">
        <v>2004</v>
      </c>
      <c r="G159" s="88">
        <v>60260.26</v>
      </c>
      <c r="H159" s="72" t="s">
        <v>955</v>
      </c>
      <c r="I159" s="30">
        <v>2005</v>
      </c>
      <c r="J159" s="53">
        <v>30959.26</v>
      </c>
      <c r="K159" s="24">
        <f t="shared" si="14"/>
        <v>29301.000000000004</v>
      </c>
      <c r="L159" s="21" t="s">
        <v>22</v>
      </c>
      <c r="M159" s="70" t="s">
        <v>962</v>
      </c>
      <c r="N159" s="28" t="s">
        <v>963</v>
      </c>
    </row>
    <row r="160" spans="1:14" s="2" customFormat="1" ht="70.5" customHeight="1" x14ac:dyDescent="0.25">
      <c r="A160" s="65">
        <f t="shared" si="13"/>
        <v>153</v>
      </c>
      <c r="B160" s="28" t="s">
        <v>964</v>
      </c>
      <c r="C160" s="29">
        <v>643.04999999999995</v>
      </c>
      <c r="D160" s="30">
        <v>250</v>
      </c>
      <c r="E160" s="30" t="s">
        <v>958</v>
      </c>
      <c r="F160" s="30">
        <v>2004</v>
      </c>
      <c r="G160" s="88">
        <v>395159.84</v>
      </c>
      <c r="H160" s="72" t="s">
        <v>955</v>
      </c>
      <c r="I160" s="30">
        <v>2005</v>
      </c>
      <c r="J160" s="53">
        <v>203013.45</v>
      </c>
      <c r="K160" s="24">
        <f t="shared" si="14"/>
        <v>192146.39</v>
      </c>
      <c r="L160" s="21" t="s">
        <v>22</v>
      </c>
      <c r="M160" s="68" t="s">
        <v>959</v>
      </c>
      <c r="N160" s="28" t="s">
        <v>965</v>
      </c>
    </row>
    <row r="161" spans="1:14" s="2" customFormat="1" ht="25.5" x14ac:dyDescent="0.25">
      <c r="A161" s="65">
        <f t="shared" si="13"/>
        <v>154</v>
      </c>
      <c r="B161" s="28" t="s">
        <v>966</v>
      </c>
      <c r="C161" s="29">
        <v>319.27</v>
      </c>
      <c r="D161" s="30">
        <v>250</v>
      </c>
      <c r="E161" s="30" t="s">
        <v>29</v>
      </c>
      <c r="F161" s="30">
        <v>2006</v>
      </c>
      <c r="G161" s="29">
        <v>251529.8</v>
      </c>
      <c r="H161" s="30" t="s">
        <v>967</v>
      </c>
      <c r="I161" s="30">
        <f>F161</f>
        <v>2006</v>
      </c>
      <c r="J161" s="53">
        <v>141486</v>
      </c>
      <c r="K161" s="24">
        <f t="shared" si="14"/>
        <v>110043.79999999999</v>
      </c>
      <c r="L161" s="21" t="s">
        <v>22</v>
      </c>
      <c r="M161" s="68" t="s">
        <v>959</v>
      </c>
      <c r="N161" s="28" t="s">
        <v>968</v>
      </c>
    </row>
    <row r="162" spans="1:14" s="2" customFormat="1" ht="25.5" x14ac:dyDescent="0.25">
      <c r="A162" s="65">
        <f t="shared" si="13"/>
        <v>155</v>
      </c>
      <c r="B162" s="28" t="s">
        <v>969</v>
      </c>
      <c r="C162" s="29">
        <v>328.3</v>
      </c>
      <c r="D162" s="30">
        <v>250</v>
      </c>
      <c r="E162" s="30" t="s">
        <v>29</v>
      </c>
      <c r="F162" s="30">
        <v>2004</v>
      </c>
      <c r="G162" s="88">
        <v>119242.37</v>
      </c>
      <c r="H162" s="72" t="s">
        <v>970</v>
      </c>
      <c r="I162" s="30">
        <f>F162</f>
        <v>2004</v>
      </c>
      <c r="J162" s="53">
        <v>66626.89</v>
      </c>
      <c r="K162" s="24">
        <f t="shared" si="14"/>
        <v>52615.479999999996</v>
      </c>
      <c r="L162" s="21" t="s">
        <v>22</v>
      </c>
      <c r="M162" s="68" t="s">
        <v>959</v>
      </c>
      <c r="N162" s="28" t="s">
        <v>971</v>
      </c>
    </row>
    <row r="163" spans="1:14" s="2" customFormat="1" ht="38.25" x14ac:dyDescent="0.25">
      <c r="A163" s="65">
        <f t="shared" si="13"/>
        <v>156</v>
      </c>
      <c r="B163" s="28" t="s">
        <v>972</v>
      </c>
      <c r="C163" s="29">
        <v>165.65</v>
      </c>
      <c r="D163" s="30">
        <v>315</v>
      </c>
      <c r="E163" s="30" t="s">
        <v>29</v>
      </c>
      <c r="F163" s="30">
        <v>2008</v>
      </c>
      <c r="G163" s="88">
        <v>463760.39</v>
      </c>
      <c r="H163" s="72" t="s">
        <v>455</v>
      </c>
      <c r="I163" s="30">
        <f>F163</f>
        <v>2008</v>
      </c>
      <c r="J163" s="53">
        <v>114780.6</v>
      </c>
      <c r="K163" s="24">
        <f t="shared" si="14"/>
        <v>348979.79000000004</v>
      </c>
      <c r="L163" s="21" t="s">
        <v>22</v>
      </c>
      <c r="M163" s="68" t="s">
        <v>959</v>
      </c>
      <c r="N163" s="28" t="s">
        <v>973</v>
      </c>
    </row>
    <row r="164" spans="1:14" s="2" customFormat="1" ht="51" x14ac:dyDescent="0.25">
      <c r="A164" s="65">
        <f t="shared" si="13"/>
        <v>157</v>
      </c>
      <c r="B164" s="28" t="s">
        <v>974</v>
      </c>
      <c r="C164" s="29">
        <v>128.33000000000001</v>
      </c>
      <c r="D164" s="30">
        <v>250</v>
      </c>
      <c r="E164" s="30" t="s">
        <v>29</v>
      </c>
      <c r="F164" s="30">
        <v>2008</v>
      </c>
      <c r="G164" s="88">
        <v>100490.98</v>
      </c>
      <c r="H164" s="30" t="s">
        <v>975</v>
      </c>
      <c r="I164" s="30">
        <f>F164</f>
        <v>2008</v>
      </c>
      <c r="J164" s="53">
        <v>29770.36</v>
      </c>
      <c r="K164" s="24">
        <f t="shared" si="14"/>
        <v>70720.62</v>
      </c>
      <c r="L164" s="21" t="s">
        <v>22</v>
      </c>
      <c r="M164" s="68" t="s">
        <v>976</v>
      </c>
      <c r="N164" s="28" t="s">
        <v>374</v>
      </c>
    </row>
    <row r="165" spans="1:14" s="2" customFormat="1" ht="25.5" x14ac:dyDescent="0.25">
      <c r="A165" s="65">
        <f t="shared" si="13"/>
        <v>158</v>
      </c>
      <c r="B165" s="28" t="s">
        <v>977</v>
      </c>
      <c r="C165" s="29">
        <v>273.39999999999998</v>
      </c>
      <c r="D165" s="30">
        <v>200</v>
      </c>
      <c r="E165" s="30" t="s">
        <v>29</v>
      </c>
      <c r="F165" s="30">
        <v>1996</v>
      </c>
      <c r="G165" s="88">
        <v>271767.8</v>
      </c>
      <c r="H165" s="30" t="s">
        <v>978</v>
      </c>
      <c r="I165" s="30">
        <f>F165</f>
        <v>1996</v>
      </c>
      <c r="J165" s="53">
        <v>155926.89000000001</v>
      </c>
      <c r="K165" s="24">
        <f t="shared" si="14"/>
        <v>115840.90999999997</v>
      </c>
      <c r="L165" s="21" t="s">
        <v>22</v>
      </c>
      <c r="M165" s="68" t="s">
        <v>959</v>
      </c>
      <c r="N165" s="28" t="s">
        <v>979</v>
      </c>
    </row>
    <row r="166" spans="1:14" s="2" customFormat="1" ht="38.25" x14ac:dyDescent="0.25">
      <c r="A166" s="65">
        <f t="shared" si="13"/>
        <v>159</v>
      </c>
      <c r="B166" s="101" t="s">
        <v>980</v>
      </c>
      <c r="C166" s="90">
        <v>146.05000000000001</v>
      </c>
      <c r="D166" s="74">
        <v>250</v>
      </c>
      <c r="E166" s="30" t="s">
        <v>29</v>
      </c>
      <c r="F166" s="74">
        <v>2014</v>
      </c>
      <c r="G166" s="91">
        <v>67957.429999999993</v>
      </c>
      <c r="H166" s="74" t="s">
        <v>648</v>
      </c>
      <c r="I166" s="74"/>
      <c r="J166" s="53">
        <v>2803.24</v>
      </c>
      <c r="K166" s="24">
        <f t="shared" si="14"/>
        <v>65154.189999999995</v>
      </c>
      <c r="L166" s="21" t="s">
        <v>22</v>
      </c>
      <c r="M166" s="75" t="s">
        <v>981</v>
      </c>
      <c r="N166" s="28" t="s">
        <v>982</v>
      </c>
    </row>
    <row r="167" spans="1:14" s="2" customFormat="1" ht="38.25" x14ac:dyDescent="0.25">
      <c r="A167" s="65">
        <f t="shared" si="13"/>
        <v>160</v>
      </c>
      <c r="B167" s="101" t="s">
        <v>983</v>
      </c>
      <c r="C167" s="90">
        <v>445.13</v>
      </c>
      <c r="D167" s="74">
        <v>250</v>
      </c>
      <c r="E167" s="74" t="s">
        <v>29</v>
      </c>
      <c r="F167" s="74">
        <v>2007</v>
      </c>
      <c r="G167" s="91">
        <v>365257.28</v>
      </c>
      <c r="H167" s="74" t="s">
        <v>984</v>
      </c>
      <c r="I167" s="74"/>
      <c r="J167" s="53">
        <v>94507.58</v>
      </c>
      <c r="K167" s="24">
        <f t="shared" si="14"/>
        <v>270749.7</v>
      </c>
      <c r="L167" s="21" t="s">
        <v>22</v>
      </c>
      <c r="M167" s="68" t="s">
        <v>959</v>
      </c>
      <c r="N167" s="28" t="s">
        <v>985</v>
      </c>
    </row>
    <row r="168" spans="1:14" s="93" customFormat="1" ht="15.75" x14ac:dyDescent="0.25">
      <c r="A168" s="30"/>
      <c r="B168" s="28"/>
      <c r="C168" s="30"/>
      <c r="D168" s="30"/>
      <c r="E168" s="30"/>
      <c r="F168" s="46" t="s">
        <v>590</v>
      </c>
      <c r="G168" s="47">
        <f>SUM(G8:G167)</f>
        <v>24680302.180000003</v>
      </c>
      <c r="H168" s="30"/>
      <c r="I168" s="30"/>
      <c r="J168" s="92"/>
      <c r="K168" s="49">
        <f>SUM(K8:K167)</f>
        <v>15882512.079999998</v>
      </c>
      <c r="L168" s="30"/>
      <c r="M168" s="28"/>
      <c r="N168" s="28"/>
    </row>
  </sheetData>
  <mergeCells count="33">
    <mergeCell ref="F5:F6"/>
    <mergeCell ref="A5:A6"/>
    <mergeCell ref="B5:B6"/>
    <mergeCell ref="C5:C6"/>
    <mergeCell ref="D5:D6"/>
    <mergeCell ref="E5:E6"/>
    <mergeCell ref="M5:M6"/>
    <mergeCell ref="N5:N6"/>
    <mergeCell ref="M23:M24"/>
    <mergeCell ref="N23:N24"/>
    <mergeCell ref="B112:B113"/>
    <mergeCell ref="E112:E113"/>
    <mergeCell ref="F112:F113"/>
    <mergeCell ref="G112:G113"/>
    <mergeCell ref="H112:H113"/>
    <mergeCell ref="J112:J113"/>
    <mergeCell ref="G5:G6"/>
    <mergeCell ref="H5:H6"/>
    <mergeCell ref="I5:I6"/>
    <mergeCell ref="J5:J6"/>
    <mergeCell ref="K5:K6"/>
    <mergeCell ref="L5:L6"/>
    <mergeCell ref="B151:B152"/>
    <mergeCell ref="F151:F152"/>
    <mergeCell ref="G151:G152"/>
    <mergeCell ref="H151:H152"/>
    <mergeCell ref="J151:J152"/>
    <mergeCell ref="L151:L152"/>
    <mergeCell ref="K112:K113"/>
    <mergeCell ref="L112:L113"/>
    <mergeCell ref="M112:M113"/>
    <mergeCell ref="N112:N113"/>
    <mergeCell ref="K151:K152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7.7109375" customWidth="1"/>
    <col min="3" max="3" width="7.28515625" customWidth="1"/>
    <col min="5" max="5" width="8.28515625" customWidth="1"/>
    <col min="6" max="6" width="13.140625" customWidth="1"/>
    <col min="7" max="7" width="12.85546875" customWidth="1"/>
    <col min="8" max="8" width="11.7109375" customWidth="1"/>
    <col min="9" max="9" width="14.28515625" customWidth="1"/>
    <col min="10" max="10" width="12.85546875" customWidth="1"/>
    <col min="11" max="11" width="11.5703125" customWidth="1"/>
    <col min="12" max="12" width="15.42578125" customWidth="1"/>
    <col min="13" max="13" width="18.28515625" customWidth="1"/>
  </cols>
  <sheetData>
    <row r="1" spans="1:13" x14ac:dyDescent="0.25">
      <c r="A1" s="437" t="s">
        <v>1660</v>
      </c>
    </row>
    <row r="2" spans="1:13" x14ac:dyDescent="0.25">
      <c r="A2" s="104" t="s">
        <v>988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23.25" customHeight="1" x14ac:dyDescent="0.25">
      <c r="A4" s="106" t="s">
        <v>1</v>
      </c>
      <c r="B4" s="396" t="s">
        <v>2</v>
      </c>
      <c r="C4" s="396" t="s">
        <v>3</v>
      </c>
      <c r="D4" s="396" t="s">
        <v>4</v>
      </c>
      <c r="E4" s="396" t="s">
        <v>5</v>
      </c>
      <c r="F4" s="396" t="s">
        <v>6</v>
      </c>
      <c r="G4" s="398" t="s">
        <v>7</v>
      </c>
      <c r="H4" s="395" t="s">
        <v>8</v>
      </c>
      <c r="I4" s="396" t="s">
        <v>989</v>
      </c>
      <c r="J4" s="397" t="s">
        <v>10</v>
      </c>
      <c r="K4" s="396" t="s">
        <v>990</v>
      </c>
      <c r="L4" s="395" t="s">
        <v>991</v>
      </c>
      <c r="M4" s="395" t="s">
        <v>13</v>
      </c>
    </row>
    <row r="5" spans="1:13" ht="24" customHeight="1" x14ac:dyDescent="0.25">
      <c r="A5" s="107" t="s">
        <v>992</v>
      </c>
      <c r="B5" s="396"/>
      <c r="C5" s="396"/>
      <c r="D5" s="396"/>
      <c r="E5" s="396"/>
      <c r="F5" s="396"/>
      <c r="G5" s="399"/>
      <c r="H5" s="395"/>
      <c r="I5" s="396"/>
      <c r="J5" s="397"/>
      <c r="K5" s="396"/>
      <c r="L5" s="395"/>
      <c r="M5" s="395"/>
    </row>
    <row r="6" spans="1:13" x14ac:dyDescent="0.25">
      <c r="A6" s="108"/>
      <c r="B6" s="109" t="s">
        <v>15</v>
      </c>
      <c r="C6" s="109" t="s">
        <v>16</v>
      </c>
      <c r="D6" s="109" t="s">
        <v>14</v>
      </c>
      <c r="E6" s="109" t="s">
        <v>14</v>
      </c>
      <c r="F6" s="109" t="s">
        <v>18</v>
      </c>
      <c r="G6" s="109" t="s">
        <v>14</v>
      </c>
      <c r="H6" s="110" t="s">
        <v>17</v>
      </c>
      <c r="I6" s="109"/>
      <c r="J6" s="109" t="s">
        <v>18</v>
      </c>
      <c r="K6" s="108"/>
      <c r="L6" s="111"/>
      <c r="M6" s="111"/>
    </row>
    <row r="7" spans="1:13" ht="68.25" customHeight="1" x14ac:dyDescent="0.25">
      <c r="A7" s="112" t="s">
        <v>993</v>
      </c>
      <c r="B7" s="69">
        <v>36.5</v>
      </c>
      <c r="C7" s="69">
        <v>32</v>
      </c>
      <c r="D7" s="69" t="s">
        <v>29</v>
      </c>
      <c r="E7" s="69">
        <v>2000</v>
      </c>
      <c r="F7" s="113">
        <v>11872</v>
      </c>
      <c r="G7" s="30" t="s">
        <v>994</v>
      </c>
      <c r="H7" s="30" t="str">
        <f>D7</f>
        <v>PVC</v>
      </c>
      <c r="I7" s="114">
        <v>7256.76</v>
      </c>
      <c r="J7" s="113">
        <f>F7-I7</f>
        <v>4615.24</v>
      </c>
      <c r="K7" s="69" t="s">
        <v>22</v>
      </c>
      <c r="L7" s="115" t="s">
        <v>995</v>
      </c>
      <c r="M7" s="115" t="s">
        <v>996</v>
      </c>
    </row>
    <row r="8" spans="1:13" ht="15.75" x14ac:dyDescent="0.25">
      <c r="A8" s="116"/>
      <c r="B8" s="117"/>
      <c r="C8" s="117"/>
      <c r="D8" s="117"/>
      <c r="E8" s="118" t="s">
        <v>590</v>
      </c>
      <c r="F8" s="119">
        <f>F7</f>
        <v>11872</v>
      </c>
      <c r="G8" s="119"/>
      <c r="H8" s="119"/>
      <c r="I8" s="120"/>
      <c r="J8" s="121">
        <f>J7</f>
        <v>4615.24</v>
      </c>
      <c r="K8" s="122"/>
      <c r="L8" s="122"/>
      <c r="M8" s="122"/>
    </row>
  </sheetData>
  <mergeCells count="12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hyperlinks>
    <hyperlink ref="A4" location="_ftn2" display="_ftn2"/>
  </hyperlink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5"/>
  <sheetViews>
    <sheetView workbookViewId="0">
      <selection activeCell="E660" sqref="E660"/>
    </sheetView>
  </sheetViews>
  <sheetFormatPr defaultRowHeight="12.75" x14ac:dyDescent="0.2"/>
  <cols>
    <col min="1" max="1" width="4.42578125" style="123" customWidth="1"/>
    <col min="2" max="2" width="13.5703125" style="123" customWidth="1"/>
    <col min="3" max="6" width="9.28515625" style="123" bestFit="1" customWidth="1"/>
    <col min="7" max="7" width="9.140625" style="123"/>
    <col min="8" max="8" width="9.28515625" style="123" bestFit="1" customWidth="1"/>
    <col min="9" max="9" width="13.85546875" style="123" customWidth="1"/>
    <col min="10" max="10" width="13" style="123" customWidth="1"/>
    <col min="11" max="11" width="9.85546875" style="327" customWidth="1"/>
    <col min="12" max="12" width="12.7109375" style="328" customWidth="1"/>
    <col min="13" max="13" width="15.5703125" style="123" customWidth="1"/>
    <col min="14" max="14" width="12.140625" style="130" customWidth="1"/>
    <col min="15" max="15" width="19.140625" style="131" customWidth="1"/>
    <col min="16" max="16" width="19.7109375" style="131" customWidth="1"/>
    <col min="17" max="256" width="9.140625" style="123"/>
    <col min="257" max="257" width="4.42578125" style="123" customWidth="1"/>
    <col min="258" max="258" width="13.5703125" style="123" customWidth="1"/>
    <col min="259" max="262" width="9.28515625" style="123" bestFit="1" customWidth="1"/>
    <col min="263" max="263" width="9.140625" style="123"/>
    <col min="264" max="264" width="9.28515625" style="123" bestFit="1" customWidth="1"/>
    <col min="265" max="265" width="13.42578125" style="123" customWidth="1"/>
    <col min="266" max="266" width="12.28515625" style="123" customWidth="1"/>
    <col min="267" max="267" width="7.28515625" style="123" customWidth="1"/>
    <col min="268" max="268" width="12.7109375" style="123" customWidth="1"/>
    <col min="269" max="269" width="15.5703125" style="123" customWidth="1"/>
    <col min="270" max="270" width="12.140625" style="123" customWidth="1"/>
    <col min="271" max="271" width="19.140625" style="123" customWidth="1"/>
    <col min="272" max="272" width="19.7109375" style="123" customWidth="1"/>
    <col min="273" max="512" width="9.140625" style="123"/>
    <col min="513" max="513" width="4.42578125" style="123" customWidth="1"/>
    <col min="514" max="514" width="13.5703125" style="123" customWidth="1"/>
    <col min="515" max="518" width="9.28515625" style="123" bestFit="1" customWidth="1"/>
    <col min="519" max="519" width="9.140625" style="123"/>
    <col min="520" max="520" width="9.28515625" style="123" bestFit="1" customWidth="1"/>
    <col min="521" max="521" width="13.42578125" style="123" customWidth="1"/>
    <col min="522" max="522" width="12.28515625" style="123" customWidth="1"/>
    <col min="523" max="523" width="7.28515625" style="123" customWidth="1"/>
    <col min="524" max="524" width="12.7109375" style="123" customWidth="1"/>
    <col min="525" max="525" width="15.5703125" style="123" customWidth="1"/>
    <col min="526" max="526" width="12.140625" style="123" customWidth="1"/>
    <col min="527" max="527" width="19.140625" style="123" customWidth="1"/>
    <col min="528" max="528" width="19.7109375" style="123" customWidth="1"/>
    <col min="529" max="768" width="9.140625" style="123"/>
    <col min="769" max="769" width="4.42578125" style="123" customWidth="1"/>
    <col min="770" max="770" width="13.5703125" style="123" customWidth="1"/>
    <col min="771" max="774" width="9.28515625" style="123" bestFit="1" customWidth="1"/>
    <col min="775" max="775" width="9.140625" style="123"/>
    <col min="776" max="776" width="9.28515625" style="123" bestFit="1" customWidth="1"/>
    <col min="777" max="777" width="13.42578125" style="123" customWidth="1"/>
    <col min="778" max="778" width="12.28515625" style="123" customWidth="1"/>
    <col min="779" max="779" width="7.28515625" style="123" customWidth="1"/>
    <col min="780" max="780" width="12.7109375" style="123" customWidth="1"/>
    <col min="781" max="781" width="15.5703125" style="123" customWidth="1"/>
    <col min="782" max="782" width="12.140625" style="123" customWidth="1"/>
    <col min="783" max="783" width="19.140625" style="123" customWidth="1"/>
    <col min="784" max="784" width="19.7109375" style="123" customWidth="1"/>
    <col min="785" max="1024" width="9.140625" style="123"/>
    <col min="1025" max="1025" width="4.42578125" style="123" customWidth="1"/>
    <col min="1026" max="1026" width="13.5703125" style="123" customWidth="1"/>
    <col min="1027" max="1030" width="9.28515625" style="123" bestFit="1" customWidth="1"/>
    <col min="1031" max="1031" width="9.140625" style="123"/>
    <col min="1032" max="1032" width="9.28515625" style="123" bestFit="1" customWidth="1"/>
    <col min="1033" max="1033" width="13.42578125" style="123" customWidth="1"/>
    <col min="1034" max="1034" width="12.28515625" style="123" customWidth="1"/>
    <col min="1035" max="1035" width="7.28515625" style="123" customWidth="1"/>
    <col min="1036" max="1036" width="12.7109375" style="123" customWidth="1"/>
    <col min="1037" max="1037" width="15.5703125" style="123" customWidth="1"/>
    <col min="1038" max="1038" width="12.140625" style="123" customWidth="1"/>
    <col min="1039" max="1039" width="19.140625" style="123" customWidth="1"/>
    <col min="1040" max="1040" width="19.7109375" style="123" customWidth="1"/>
    <col min="1041" max="1280" width="9.140625" style="123"/>
    <col min="1281" max="1281" width="4.42578125" style="123" customWidth="1"/>
    <col min="1282" max="1282" width="13.5703125" style="123" customWidth="1"/>
    <col min="1283" max="1286" width="9.28515625" style="123" bestFit="1" customWidth="1"/>
    <col min="1287" max="1287" width="9.140625" style="123"/>
    <col min="1288" max="1288" width="9.28515625" style="123" bestFit="1" customWidth="1"/>
    <col min="1289" max="1289" width="13.42578125" style="123" customWidth="1"/>
    <col min="1290" max="1290" width="12.28515625" style="123" customWidth="1"/>
    <col min="1291" max="1291" width="7.28515625" style="123" customWidth="1"/>
    <col min="1292" max="1292" width="12.7109375" style="123" customWidth="1"/>
    <col min="1293" max="1293" width="15.5703125" style="123" customWidth="1"/>
    <col min="1294" max="1294" width="12.140625" style="123" customWidth="1"/>
    <col min="1295" max="1295" width="19.140625" style="123" customWidth="1"/>
    <col min="1296" max="1296" width="19.7109375" style="123" customWidth="1"/>
    <col min="1297" max="1536" width="9.140625" style="123"/>
    <col min="1537" max="1537" width="4.42578125" style="123" customWidth="1"/>
    <col min="1538" max="1538" width="13.5703125" style="123" customWidth="1"/>
    <col min="1539" max="1542" width="9.28515625" style="123" bestFit="1" customWidth="1"/>
    <col min="1543" max="1543" width="9.140625" style="123"/>
    <col min="1544" max="1544" width="9.28515625" style="123" bestFit="1" customWidth="1"/>
    <col min="1545" max="1545" width="13.42578125" style="123" customWidth="1"/>
    <col min="1546" max="1546" width="12.28515625" style="123" customWidth="1"/>
    <col min="1547" max="1547" width="7.28515625" style="123" customWidth="1"/>
    <col min="1548" max="1548" width="12.7109375" style="123" customWidth="1"/>
    <col min="1549" max="1549" width="15.5703125" style="123" customWidth="1"/>
    <col min="1550" max="1550" width="12.140625" style="123" customWidth="1"/>
    <col min="1551" max="1551" width="19.140625" style="123" customWidth="1"/>
    <col min="1552" max="1552" width="19.7109375" style="123" customWidth="1"/>
    <col min="1553" max="1792" width="9.140625" style="123"/>
    <col min="1793" max="1793" width="4.42578125" style="123" customWidth="1"/>
    <col min="1794" max="1794" width="13.5703125" style="123" customWidth="1"/>
    <col min="1795" max="1798" width="9.28515625" style="123" bestFit="1" customWidth="1"/>
    <col min="1799" max="1799" width="9.140625" style="123"/>
    <col min="1800" max="1800" width="9.28515625" style="123" bestFit="1" customWidth="1"/>
    <col min="1801" max="1801" width="13.42578125" style="123" customWidth="1"/>
    <col min="1802" max="1802" width="12.28515625" style="123" customWidth="1"/>
    <col min="1803" max="1803" width="7.28515625" style="123" customWidth="1"/>
    <col min="1804" max="1804" width="12.7109375" style="123" customWidth="1"/>
    <col min="1805" max="1805" width="15.5703125" style="123" customWidth="1"/>
    <col min="1806" max="1806" width="12.140625" style="123" customWidth="1"/>
    <col min="1807" max="1807" width="19.140625" style="123" customWidth="1"/>
    <col min="1808" max="1808" width="19.7109375" style="123" customWidth="1"/>
    <col min="1809" max="2048" width="9.140625" style="123"/>
    <col min="2049" max="2049" width="4.42578125" style="123" customWidth="1"/>
    <col min="2050" max="2050" width="13.5703125" style="123" customWidth="1"/>
    <col min="2051" max="2054" width="9.28515625" style="123" bestFit="1" customWidth="1"/>
    <col min="2055" max="2055" width="9.140625" style="123"/>
    <col min="2056" max="2056" width="9.28515625" style="123" bestFit="1" customWidth="1"/>
    <col min="2057" max="2057" width="13.42578125" style="123" customWidth="1"/>
    <col min="2058" max="2058" width="12.28515625" style="123" customWidth="1"/>
    <col min="2059" max="2059" width="7.28515625" style="123" customWidth="1"/>
    <col min="2060" max="2060" width="12.7109375" style="123" customWidth="1"/>
    <col min="2061" max="2061" width="15.5703125" style="123" customWidth="1"/>
    <col min="2062" max="2062" width="12.140625" style="123" customWidth="1"/>
    <col min="2063" max="2063" width="19.140625" style="123" customWidth="1"/>
    <col min="2064" max="2064" width="19.7109375" style="123" customWidth="1"/>
    <col min="2065" max="2304" width="9.140625" style="123"/>
    <col min="2305" max="2305" width="4.42578125" style="123" customWidth="1"/>
    <col min="2306" max="2306" width="13.5703125" style="123" customWidth="1"/>
    <col min="2307" max="2310" width="9.28515625" style="123" bestFit="1" customWidth="1"/>
    <col min="2311" max="2311" width="9.140625" style="123"/>
    <col min="2312" max="2312" width="9.28515625" style="123" bestFit="1" customWidth="1"/>
    <col min="2313" max="2313" width="13.42578125" style="123" customWidth="1"/>
    <col min="2314" max="2314" width="12.28515625" style="123" customWidth="1"/>
    <col min="2315" max="2315" width="7.28515625" style="123" customWidth="1"/>
    <col min="2316" max="2316" width="12.7109375" style="123" customWidth="1"/>
    <col min="2317" max="2317" width="15.5703125" style="123" customWidth="1"/>
    <col min="2318" max="2318" width="12.140625" style="123" customWidth="1"/>
    <col min="2319" max="2319" width="19.140625" style="123" customWidth="1"/>
    <col min="2320" max="2320" width="19.7109375" style="123" customWidth="1"/>
    <col min="2321" max="2560" width="9.140625" style="123"/>
    <col min="2561" max="2561" width="4.42578125" style="123" customWidth="1"/>
    <col min="2562" max="2562" width="13.5703125" style="123" customWidth="1"/>
    <col min="2563" max="2566" width="9.28515625" style="123" bestFit="1" customWidth="1"/>
    <col min="2567" max="2567" width="9.140625" style="123"/>
    <col min="2568" max="2568" width="9.28515625" style="123" bestFit="1" customWidth="1"/>
    <col min="2569" max="2569" width="13.42578125" style="123" customWidth="1"/>
    <col min="2570" max="2570" width="12.28515625" style="123" customWidth="1"/>
    <col min="2571" max="2571" width="7.28515625" style="123" customWidth="1"/>
    <col min="2572" max="2572" width="12.7109375" style="123" customWidth="1"/>
    <col min="2573" max="2573" width="15.5703125" style="123" customWidth="1"/>
    <col min="2574" max="2574" width="12.140625" style="123" customWidth="1"/>
    <col min="2575" max="2575" width="19.140625" style="123" customWidth="1"/>
    <col min="2576" max="2576" width="19.7109375" style="123" customWidth="1"/>
    <col min="2577" max="2816" width="9.140625" style="123"/>
    <col min="2817" max="2817" width="4.42578125" style="123" customWidth="1"/>
    <col min="2818" max="2818" width="13.5703125" style="123" customWidth="1"/>
    <col min="2819" max="2822" width="9.28515625" style="123" bestFit="1" customWidth="1"/>
    <col min="2823" max="2823" width="9.140625" style="123"/>
    <col min="2824" max="2824" width="9.28515625" style="123" bestFit="1" customWidth="1"/>
    <col min="2825" max="2825" width="13.42578125" style="123" customWidth="1"/>
    <col min="2826" max="2826" width="12.28515625" style="123" customWidth="1"/>
    <col min="2827" max="2827" width="7.28515625" style="123" customWidth="1"/>
    <col min="2828" max="2828" width="12.7109375" style="123" customWidth="1"/>
    <col min="2829" max="2829" width="15.5703125" style="123" customWidth="1"/>
    <col min="2830" max="2830" width="12.140625" style="123" customWidth="1"/>
    <col min="2831" max="2831" width="19.140625" style="123" customWidth="1"/>
    <col min="2832" max="2832" width="19.7109375" style="123" customWidth="1"/>
    <col min="2833" max="3072" width="9.140625" style="123"/>
    <col min="3073" max="3073" width="4.42578125" style="123" customWidth="1"/>
    <col min="3074" max="3074" width="13.5703125" style="123" customWidth="1"/>
    <col min="3075" max="3078" width="9.28515625" style="123" bestFit="1" customWidth="1"/>
    <col min="3079" max="3079" width="9.140625" style="123"/>
    <col min="3080" max="3080" width="9.28515625" style="123" bestFit="1" customWidth="1"/>
    <col min="3081" max="3081" width="13.42578125" style="123" customWidth="1"/>
    <col min="3082" max="3082" width="12.28515625" style="123" customWidth="1"/>
    <col min="3083" max="3083" width="7.28515625" style="123" customWidth="1"/>
    <col min="3084" max="3084" width="12.7109375" style="123" customWidth="1"/>
    <col min="3085" max="3085" width="15.5703125" style="123" customWidth="1"/>
    <col min="3086" max="3086" width="12.140625" style="123" customWidth="1"/>
    <col min="3087" max="3087" width="19.140625" style="123" customWidth="1"/>
    <col min="3088" max="3088" width="19.7109375" style="123" customWidth="1"/>
    <col min="3089" max="3328" width="9.140625" style="123"/>
    <col min="3329" max="3329" width="4.42578125" style="123" customWidth="1"/>
    <col min="3330" max="3330" width="13.5703125" style="123" customWidth="1"/>
    <col min="3331" max="3334" width="9.28515625" style="123" bestFit="1" customWidth="1"/>
    <col min="3335" max="3335" width="9.140625" style="123"/>
    <col min="3336" max="3336" width="9.28515625" style="123" bestFit="1" customWidth="1"/>
    <col min="3337" max="3337" width="13.42578125" style="123" customWidth="1"/>
    <col min="3338" max="3338" width="12.28515625" style="123" customWidth="1"/>
    <col min="3339" max="3339" width="7.28515625" style="123" customWidth="1"/>
    <col min="3340" max="3340" width="12.7109375" style="123" customWidth="1"/>
    <col min="3341" max="3341" width="15.5703125" style="123" customWidth="1"/>
    <col min="3342" max="3342" width="12.140625" style="123" customWidth="1"/>
    <col min="3343" max="3343" width="19.140625" style="123" customWidth="1"/>
    <col min="3344" max="3344" width="19.7109375" style="123" customWidth="1"/>
    <col min="3345" max="3584" width="9.140625" style="123"/>
    <col min="3585" max="3585" width="4.42578125" style="123" customWidth="1"/>
    <col min="3586" max="3586" width="13.5703125" style="123" customWidth="1"/>
    <col min="3587" max="3590" width="9.28515625" style="123" bestFit="1" customWidth="1"/>
    <col min="3591" max="3591" width="9.140625" style="123"/>
    <col min="3592" max="3592" width="9.28515625" style="123" bestFit="1" customWidth="1"/>
    <col min="3593" max="3593" width="13.42578125" style="123" customWidth="1"/>
    <col min="3594" max="3594" width="12.28515625" style="123" customWidth="1"/>
    <col min="3595" max="3595" width="7.28515625" style="123" customWidth="1"/>
    <col min="3596" max="3596" width="12.7109375" style="123" customWidth="1"/>
    <col min="3597" max="3597" width="15.5703125" style="123" customWidth="1"/>
    <col min="3598" max="3598" width="12.140625" style="123" customWidth="1"/>
    <col min="3599" max="3599" width="19.140625" style="123" customWidth="1"/>
    <col min="3600" max="3600" width="19.7109375" style="123" customWidth="1"/>
    <col min="3601" max="3840" width="9.140625" style="123"/>
    <col min="3841" max="3841" width="4.42578125" style="123" customWidth="1"/>
    <col min="3842" max="3842" width="13.5703125" style="123" customWidth="1"/>
    <col min="3843" max="3846" width="9.28515625" style="123" bestFit="1" customWidth="1"/>
    <col min="3847" max="3847" width="9.140625" style="123"/>
    <col min="3848" max="3848" width="9.28515625" style="123" bestFit="1" customWidth="1"/>
    <col min="3849" max="3849" width="13.42578125" style="123" customWidth="1"/>
    <col min="3850" max="3850" width="12.28515625" style="123" customWidth="1"/>
    <col min="3851" max="3851" width="7.28515625" style="123" customWidth="1"/>
    <col min="3852" max="3852" width="12.7109375" style="123" customWidth="1"/>
    <col min="3853" max="3853" width="15.5703125" style="123" customWidth="1"/>
    <col min="3854" max="3854" width="12.140625" style="123" customWidth="1"/>
    <col min="3855" max="3855" width="19.140625" style="123" customWidth="1"/>
    <col min="3856" max="3856" width="19.7109375" style="123" customWidth="1"/>
    <col min="3857" max="4096" width="9.140625" style="123"/>
    <col min="4097" max="4097" width="4.42578125" style="123" customWidth="1"/>
    <col min="4098" max="4098" width="13.5703125" style="123" customWidth="1"/>
    <col min="4099" max="4102" width="9.28515625" style="123" bestFit="1" customWidth="1"/>
    <col min="4103" max="4103" width="9.140625" style="123"/>
    <col min="4104" max="4104" width="9.28515625" style="123" bestFit="1" customWidth="1"/>
    <col min="4105" max="4105" width="13.42578125" style="123" customWidth="1"/>
    <col min="4106" max="4106" width="12.28515625" style="123" customWidth="1"/>
    <col min="4107" max="4107" width="7.28515625" style="123" customWidth="1"/>
    <col min="4108" max="4108" width="12.7109375" style="123" customWidth="1"/>
    <col min="4109" max="4109" width="15.5703125" style="123" customWidth="1"/>
    <col min="4110" max="4110" width="12.140625" style="123" customWidth="1"/>
    <col min="4111" max="4111" width="19.140625" style="123" customWidth="1"/>
    <col min="4112" max="4112" width="19.7109375" style="123" customWidth="1"/>
    <col min="4113" max="4352" width="9.140625" style="123"/>
    <col min="4353" max="4353" width="4.42578125" style="123" customWidth="1"/>
    <col min="4354" max="4354" width="13.5703125" style="123" customWidth="1"/>
    <col min="4355" max="4358" width="9.28515625" style="123" bestFit="1" customWidth="1"/>
    <col min="4359" max="4359" width="9.140625" style="123"/>
    <col min="4360" max="4360" width="9.28515625" style="123" bestFit="1" customWidth="1"/>
    <col min="4361" max="4361" width="13.42578125" style="123" customWidth="1"/>
    <col min="4362" max="4362" width="12.28515625" style="123" customWidth="1"/>
    <col min="4363" max="4363" width="7.28515625" style="123" customWidth="1"/>
    <col min="4364" max="4364" width="12.7109375" style="123" customWidth="1"/>
    <col min="4365" max="4365" width="15.5703125" style="123" customWidth="1"/>
    <col min="4366" max="4366" width="12.140625" style="123" customWidth="1"/>
    <col min="4367" max="4367" width="19.140625" style="123" customWidth="1"/>
    <col min="4368" max="4368" width="19.7109375" style="123" customWidth="1"/>
    <col min="4369" max="4608" width="9.140625" style="123"/>
    <col min="4609" max="4609" width="4.42578125" style="123" customWidth="1"/>
    <col min="4610" max="4610" width="13.5703125" style="123" customWidth="1"/>
    <col min="4611" max="4614" width="9.28515625" style="123" bestFit="1" customWidth="1"/>
    <col min="4615" max="4615" width="9.140625" style="123"/>
    <col min="4616" max="4616" width="9.28515625" style="123" bestFit="1" customWidth="1"/>
    <col min="4617" max="4617" width="13.42578125" style="123" customWidth="1"/>
    <col min="4618" max="4618" width="12.28515625" style="123" customWidth="1"/>
    <col min="4619" max="4619" width="7.28515625" style="123" customWidth="1"/>
    <col min="4620" max="4620" width="12.7109375" style="123" customWidth="1"/>
    <col min="4621" max="4621" width="15.5703125" style="123" customWidth="1"/>
    <col min="4622" max="4622" width="12.140625" style="123" customWidth="1"/>
    <col min="4623" max="4623" width="19.140625" style="123" customWidth="1"/>
    <col min="4624" max="4624" width="19.7109375" style="123" customWidth="1"/>
    <col min="4625" max="4864" width="9.140625" style="123"/>
    <col min="4865" max="4865" width="4.42578125" style="123" customWidth="1"/>
    <col min="4866" max="4866" width="13.5703125" style="123" customWidth="1"/>
    <col min="4867" max="4870" width="9.28515625" style="123" bestFit="1" customWidth="1"/>
    <col min="4871" max="4871" width="9.140625" style="123"/>
    <col min="4872" max="4872" width="9.28515625" style="123" bestFit="1" customWidth="1"/>
    <col min="4873" max="4873" width="13.42578125" style="123" customWidth="1"/>
    <col min="4874" max="4874" width="12.28515625" style="123" customWidth="1"/>
    <col min="4875" max="4875" width="7.28515625" style="123" customWidth="1"/>
    <col min="4876" max="4876" width="12.7109375" style="123" customWidth="1"/>
    <col min="4877" max="4877" width="15.5703125" style="123" customWidth="1"/>
    <col min="4878" max="4878" width="12.140625" style="123" customWidth="1"/>
    <col min="4879" max="4879" width="19.140625" style="123" customWidth="1"/>
    <col min="4880" max="4880" width="19.7109375" style="123" customWidth="1"/>
    <col min="4881" max="5120" width="9.140625" style="123"/>
    <col min="5121" max="5121" width="4.42578125" style="123" customWidth="1"/>
    <col min="5122" max="5122" width="13.5703125" style="123" customWidth="1"/>
    <col min="5123" max="5126" width="9.28515625" style="123" bestFit="1" customWidth="1"/>
    <col min="5127" max="5127" width="9.140625" style="123"/>
    <col min="5128" max="5128" width="9.28515625" style="123" bestFit="1" customWidth="1"/>
    <col min="5129" max="5129" width="13.42578125" style="123" customWidth="1"/>
    <col min="5130" max="5130" width="12.28515625" style="123" customWidth="1"/>
    <col min="5131" max="5131" width="7.28515625" style="123" customWidth="1"/>
    <col min="5132" max="5132" width="12.7109375" style="123" customWidth="1"/>
    <col min="5133" max="5133" width="15.5703125" style="123" customWidth="1"/>
    <col min="5134" max="5134" width="12.140625" style="123" customWidth="1"/>
    <col min="5135" max="5135" width="19.140625" style="123" customWidth="1"/>
    <col min="5136" max="5136" width="19.7109375" style="123" customWidth="1"/>
    <col min="5137" max="5376" width="9.140625" style="123"/>
    <col min="5377" max="5377" width="4.42578125" style="123" customWidth="1"/>
    <col min="5378" max="5378" width="13.5703125" style="123" customWidth="1"/>
    <col min="5379" max="5382" width="9.28515625" style="123" bestFit="1" customWidth="1"/>
    <col min="5383" max="5383" width="9.140625" style="123"/>
    <col min="5384" max="5384" width="9.28515625" style="123" bestFit="1" customWidth="1"/>
    <col min="5385" max="5385" width="13.42578125" style="123" customWidth="1"/>
    <col min="5386" max="5386" width="12.28515625" style="123" customWidth="1"/>
    <col min="5387" max="5387" width="7.28515625" style="123" customWidth="1"/>
    <col min="5388" max="5388" width="12.7109375" style="123" customWidth="1"/>
    <col min="5389" max="5389" width="15.5703125" style="123" customWidth="1"/>
    <col min="5390" max="5390" width="12.140625" style="123" customWidth="1"/>
    <col min="5391" max="5391" width="19.140625" style="123" customWidth="1"/>
    <col min="5392" max="5392" width="19.7109375" style="123" customWidth="1"/>
    <col min="5393" max="5632" width="9.140625" style="123"/>
    <col min="5633" max="5633" width="4.42578125" style="123" customWidth="1"/>
    <col min="5634" max="5634" width="13.5703125" style="123" customWidth="1"/>
    <col min="5635" max="5638" width="9.28515625" style="123" bestFit="1" customWidth="1"/>
    <col min="5639" max="5639" width="9.140625" style="123"/>
    <col min="5640" max="5640" width="9.28515625" style="123" bestFit="1" customWidth="1"/>
    <col min="5641" max="5641" width="13.42578125" style="123" customWidth="1"/>
    <col min="5642" max="5642" width="12.28515625" style="123" customWidth="1"/>
    <col min="5643" max="5643" width="7.28515625" style="123" customWidth="1"/>
    <col min="5644" max="5644" width="12.7109375" style="123" customWidth="1"/>
    <col min="5645" max="5645" width="15.5703125" style="123" customWidth="1"/>
    <col min="5646" max="5646" width="12.140625" style="123" customWidth="1"/>
    <col min="5647" max="5647" width="19.140625" style="123" customWidth="1"/>
    <col min="5648" max="5648" width="19.7109375" style="123" customWidth="1"/>
    <col min="5649" max="5888" width="9.140625" style="123"/>
    <col min="5889" max="5889" width="4.42578125" style="123" customWidth="1"/>
    <col min="5890" max="5890" width="13.5703125" style="123" customWidth="1"/>
    <col min="5891" max="5894" width="9.28515625" style="123" bestFit="1" customWidth="1"/>
    <col min="5895" max="5895" width="9.140625" style="123"/>
    <col min="5896" max="5896" width="9.28515625" style="123" bestFit="1" customWidth="1"/>
    <col min="5897" max="5897" width="13.42578125" style="123" customWidth="1"/>
    <col min="5898" max="5898" width="12.28515625" style="123" customWidth="1"/>
    <col min="5899" max="5899" width="7.28515625" style="123" customWidth="1"/>
    <col min="5900" max="5900" width="12.7109375" style="123" customWidth="1"/>
    <col min="5901" max="5901" width="15.5703125" style="123" customWidth="1"/>
    <col min="5902" max="5902" width="12.140625" style="123" customWidth="1"/>
    <col min="5903" max="5903" width="19.140625" style="123" customWidth="1"/>
    <col min="5904" max="5904" width="19.7109375" style="123" customWidth="1"/>
    <col min="5905" max="6144" width="9.140625" style="123"/>
    <col min="6145" max="6145" width="4.42578125" style="123" customWidth="1"/>
    <col min="6146" max="6146" width="13.5703125" style="123" customWidth="1"/>
    <col min="6147" max="6150" width="9.28515625" style="123" bestFit="1" customWidth="1"/>
    <col min="6151" max="6151" width="9.140625" style="123"/>
    <col min="6152" max="6152" width="9.28515625" style="123" bestFit="1" customWidth="1"/>
    <col min="6153" max="6153" width="13.42578125" style="123" customWidth="1"/>
    <col min="6154" max="6154" width="12.28515625" style="123" customWidth="1"/>
    <col min="6155" max="6155" width="7.28515625" style="123" customWidth="1"/>
    <col min="6156" max="6156" width="12.7109375" style="123" customWidth="1"/>
    <col min="6157" max="6157" width="15.5703125" style="123" customWidth="1"/>
    <col min="6158" max="6158" width="12.140625" style="123" customWidth="1"/>
    <col min="6159" max="6159" width="19.140625" style="123" customWidth="1"/>
    <col min="6160" max="6160" width="19.7109375" style="123" customWidth="1"/>
    <col min="6161" max="6400" width="9.140625" style="123"/>
    <col min="6401" max="6401" width="4.42578125" style="123" customWidth="1"/>
    <col min="6402" max="6402" width="13.5703125" style="123" customWidth="1"/>
    <col min="6403" max="6406" width="9.28515625" style="123" bestFit="1" customWidth="1"/>
    <col min="6407" max="6407" width="9.140625" style="123"/>
    <col min="6408" max="6408" width="9.28515625" style="123" bestFit="1" customWidth="1"/>
    <col min="6409" max="6409" width="13.42578125" style="123" customWidth="1"/>
    <col min="6410" max="6410" width="12.28515625" style="123" customWidth="1"/>
    <col min="6411" max="6411" width="7.28515625" style="123" customWidth="1"/>
    <col min="6412" max="6412" width="12.7109375" style="123" customWidth="1"/>
    <col min="6413" max="6413" width="15.5703125" style="123" customWidth="1"/>
    <col min="6414" max="6414" width="12.140625" style="123" customWidth="1"/>
    <col min="6415" max="6415" width="19.140625" style="123" customWidth="1"/>
    <col min="6416" max="6416" width="19.7109375" style="123" customWidth="1"/>
    <col min="6417" max="6656" width="9.140625" style="123"/>
    <col min="6657" max="6657" width="4.42578125" style="123" customWidth="1"/>
    <col min="6658" max="6658" width="13.5703125" style="123" customWidth="1"/>
    <col min="6659" max="6662" width="9.28515625" style="123" bestFit="1" customWidth="1"/>
    <col min="6663" max="6663" width="9.140625" style="123"/>
    <col min="6664" max="6664" width="9.28515625" style="123" bestFit="1" customWidth="1"/>
    <col min="6665" max="6665" width="13.42578125" style="123" customWidth="1"/>
    <col min="6666" max="6666" width="12.28515625" style="123" customWidth="1"/>
    <col min="6667" max="6667" width="7.28515625" style="123" customWidth="1"/>
    <col min="6668" max="6668" width="12.7109375" style="123" customWidth="1"/>
    <col min="6669" max="6669" width="15.5703125" style="123" customWidth="1"/>
    <col min="6670" max="6670" width="12.140625" style="123" customWidth="1"/>
    <col min="6671" max="6671" width="19.140625" style="123" customWidth="1"/>
    <col min="6672" max="6672" width="19.7109375" style="123" customWidth="1"/>
    <col min="6673" max="6912" width="9.140625" style="123"/>
    <col min="6913" max="6913" width="4.42578125" style="123" customWidth="1"/>
    <col min="6914" max="6914" width="13.5703125" style="123" customWidth="1"/>
    <col min="6915" max="6918" width="9.28515625" style="123" bestFit="1" customWidth="1"/>
    <col min="6919" max="6919" width="9.140625" style="123"/>
    <col min="6920" max="6920" width="9.28515625" style="123" bestFit="1" customWidth="1"/>
    <col min="6921" max="6921" width="13.42578125" style="123" customWidth="1"/>
    <col min="6922" max="6922" width="12.28515625" style="123" customWidth="1"/>
    <col min="6923" max="6923" width="7.28515625" style="123" customWidth="1"/>
    <col min="6924" max="6924" width="12.7109375" style="123" customWidth="1"/>
    <col min="6925" max="6925" width="15.5703125" style="123" customWidth="1"/>
    <col min="6926" max="6926" width="12.140625" style="123" customWidth="1"/>
    <col min="6927" max="6927" width="19.140625" style="123" customWidth="1"/>
    <col min="6928" max="6928" width="19.7109375" style="123" customWidth="1"/>
    <col min="6929" max="7168" width="9.140625" style="123"/>
    <col min="7169" max="7169" width="4.42578125" style="123" customWidth="1"/>
    <col min="7170" max="7170" width="13.5703125" style="123" customWidth="1"/>
    <col min="7171" max="7174" width="9.28515625" style="123" bestFit="1" customWidth="1"/>
    <col min="7175" max="7175" width="9.140625" style="123"/>
    <col min="7176" max="7176" width="9.28515625" style="123" bestFit="1" customWidth="1"/>
    <col min="7177" max="7177" width="13.42578125" style="123" customWidth="1"/>
    <col min="7178" max="7178" width="12.28515625" style="123" customWidth="1"/>
    <col min="7179" max="7179" width="7.28515625" style="123" customWidth="1"/>
    <col min="7180" max="7180" width="12.7109375" style="123" customWidth="1"/>
    <col min="7181" max="7181" width="15.5703125" style="123" customWidth="1"/>
    <col min="7182" max="7182" width="12.140625" style="123" customWidth="1"/>
    <col min="7183" max="7183" width="19.140625" style="123" customWidth="1"/>
    <col min="7184" max="7184" width="19.7109375" style="123" customWidth="1"/>
    <col min="7185" max="7424" width="9.140625" style="123"/>
    <col min="7425" max="7425" width="4.42578125" style="123" customWidth="1"/>
    <col min="7426" max="7426" width="13.5703125" style="123" customWidth="1"/>
    <col min="7427" max="7430" width="9.28515625" style="123" bestFit="1" customWidth="1"/>
    <col min="7431" max="7431" width="9.140625" style="123"/>
    <col min="7432" max="7432" width="9.28515625" style="123" bestFit="1" customWidth="1"/>
    <col min="7433" max="7433" width="13.42578125" style="123" customWidth="1"/>
    <col min="7434" max="7434" width="12.28515625" style="123" customWidth="1"/>
    <col min="7435" max="7435" width="7.28515625" style="123" customWidth="1"/>
    <col min="7436" max="7436" width="12.7109375" style="123" customWidth="1"/>
    <col min="7437" max="7437" width="15.5703125" style="123" customWidth="1"/>
    <col min="7438" max="7438" width="12.140625" style="123" customWidth="1"/>
    <col min="7439" max="7439" width="19.140625" style="123" customWidth="1"/>
    <col min="7440" max="7440" width="19.7109375" style="123" customWidth="1"/>
    <col min="7441" max="7680" width="9.140625" style="123"/>
    <col min="7681" max="7681" width="4.42578125" style="123" customWidth="1"/>
    <col min="7682" max="7682" width="13.5703125" style="123" customWidth="1"/>
    <col min="7683" max="7686" width="9.28515625" style="123" bestFit="1" customWidth="1"/>
    <col min="7687" max="7687" width="9.140625" style="123"/>
    <col min="7688" max="7688" width="9.28515625" style="123" bestFit="1" customWidth="1"/>
    <col min="7689" max="7689" width="13.42578125" style="123" customWidth="1"/>
    <col min="7690" max="7690" width="12.28515625" style="123" customWidth="1"/>
    <col min="7691" max="7691" width="7.28515625" style="123" customWidth="1"/>
    <col min="7692" max="7692" width="12.7109375" style="123" customWidth="1"/>
    <col min="7693" max="7693" width="15.5703125" style="123" customWidth="1"/>
    <col min="7694" max="7694" width="12.140625" style="123" customWidth="1"/>
    <col min="7695" max="7695" width="19.140625" style="123" customWidth="1"/>
    <col min="7696" max="7696" width="19.7109375" style="123" customWidth="1"/>
    <col min="7697" max="7936" width="9.140625" style="123"/>
    <col min="7937" max="7937" width="4.42578125" style="123" customWidth="1"/>
    <col min="7938" max="7938" width="13.5703125" style="123" customWidth="1"/>
    <col min="7939" max="7942" width="9.28515625" style="123" bestFit="1" customWidth="1"/>
    <col min="7943" max="7943" width="9.140625" style="123"/>
    <col min="7944" max="7944" width="9.28515625" style="123" bestFit="1" customWidth="1"/>
    <col min="7945" max="7945" width="13.42578125" style="123" customWidth="1"/>
    <col min="7946" max="7946" width="12.28515625" style="123" customWidth="1"/>
    <col min="7947" max="7947" width="7.28515625" style="123" customWidth="1"/>
    <col min="7948" max="7948" width="12.7109375" style="123" customWidth="1"/>
    <col min="7949" max="7949" width="15.5703125" style="123" customWidth="1"/>
    <col min="7950" max="7950" width="12.140625" style="123" customWidth="1"/>
    <col min="7951" max="7951" width="19.140625" style="123" customWidth="1"/>
    <col min="7952" max="7952" width="19.7109375" style="123" customWidth="1"/>
    <col min="7953" max="8192" width="9.140625" style="123"/>
    <col min="8193" max="8193" width="4.42578125" style="123" customWidth="1"/>
    <col min="8194" max="8194" width="13.5703125" style="123" customWidth="1"/>
    <col min="8195" max="8198" width="9.28515625" style="123" bestFit="1" customWidth="1"/>
    <col min="8199" max="8199" width="9.140625" style="123"/>
    <col min="8200" max="8200" width="9.28515625" style="123" bestFit="1" customWidth="1"/>
    <col min="8201" max="8201" width="13.42578125" style="123" customWidth="1"/>
    <col min="8202" max="8202" width="12.28515625" style="123" customWidth="1"/>
    <col min="8203" max="8203" width="7.28515625" style="123" customWidth="1"/>
    <col min="8204" max="8204" width="12.7109375" style="123" customWidth="1"/>
    <col min="8205" max="8205" width="15.5703125" style="123" customWidth="1"/>
    <col min="8206" max="8206" width="12.140625" style="123" customWidth="1"/>
    <col min="8207" max="8207" width="19.140625" style="123" customWidth="1"/>
    <col min="8208" max="8208" width="19.7109375" style="123" customWidth="1"/>
    <col min="8209" max="8448" width="9.140625" style="123"/>
    <col min="8449" max="8449" width="4.42578125" style="123" customWidth="1"/>
    <col min="8450" max="8450" width="13.5703125" style="123" customWidth="1"/>
    <col min="8451" max="8454" width="9.28515625" style="123" bestFit="1" customWidth="1"/>
    <col min="8455" max="8455" width="9.140625" style="123"/>
    <col min="8456" max="8456" width="9.28515625" style="123" bestFit="1" customWidth="1"/>
    <col min="8457" max="8457" width="13.42578125" style="123" customWidth="1"/>
    <col min="8458" max="8458" width="12.28515625" style="123" customWidth="1"/>
    <col min="8459" max="8459" width="7.28515625" style="123" customWidth="1"/>
    <col min="8460" max="8460" width="12.7109375" style="123" customWidth="1"/>
    <col min="8461" max="8461" width="15.5703125" style="123" customWidth="1"/>
    <col min="8462" max="8462" width="12.140625" style="123" customWidth="1"/>
    <col min="8463" max="8463" width="19.140625" style="123" customWidth="1"/>
    <col min="8464" max="8464" width="19.7109375" style="123" customWidth="1"/>
    <col min="8465" max="8704" width="9.140625" style="123"/>
    <col min="8705" max="8705" width="4.42578125" style="123" customWidth="1"/>
    <col min="8706" max="8706" width="13.5703125" style="123" customWidth="1"/>
    <col min="8707" max="8710" width="9.28515625" style="123" bestFit="1" customWidth="1"/>
    <col min="8711" max="8711" width="9.140625" style="123"/>
    <col min="8712" max="8712" width="9.28515625" style="123" bestFit="1" customWidth="1"/>
    <col min="8713" max="8713" width="13.42578125" style="123" customWidth="1"/>
    <col min="8714" max="8714" width="12.28515625" style="123" customWidth="1"/>
    <col min="8715" max="8715" width="7.28515625" style="123" customWidth="1"/>
    <col min="8716" max="8716" width="12.7109375" style="123" customWidth="1"/>
    <col min="8717" max="8717" width="15.5703125" style="123" customWidth="1"/>
    <col min="8718" max="8718" width="12.140625" style="123" customWidth="1"/>
    <col min="8719" max="8719" width="19.140625" style="123" customWidth="1"/>
    <col min="8720" max="8720" width="19.7109375" style="123" customWidth="1"/>
    <col min="8721" max="8960" width="9.140625" style="123"/>
    <col min="8961" max="8961" width="4.42578125" style="123" customWidth="1"/>
    <col min="8962" max="8962" width="13.5703125" style="123" customWidth="1"/>
    <col min="8963" max="8966" width="9.28515625" style="123" bestFit="1" customWidth="1"/>
    <col min="8967" max="8967" width="9.140625" style="123"/>
    <col min="8968" max="8968" width="9.28515625" style="123" bestFit="1" customWidth="1"/>
    <col min="8969" max="8969" width="13.42578125" style="123" customWidth="1"/>
    <col min="8970" max="8970" width="12.28515625" style="123" customWidth="1"/>
    <col min="8971" max="8971" width="7.28515625" style="123" customWidth="1"/>
    <col min="8972" max="8972" width="12.7109375" style="123" customWidth="1"/>
    <col min="8973" max="8973" width="15.5703125" style="123" customWidth="1"/>
    <col min="8974" max="8974" width="12.140625" style="123" customWidth="1"/>
    <col min="8975" max="8975" width="19.140625" style="123" customWidth="1"/>
    <col min="8976" max="8976" width="19.7109375" style="123" customWidth="1"/>
    <col min="8977" max="9216" width="9.140625" style="123"/>
    <col min="9217" max="9217" width="4.42578125" style="123" customWidth="1"/>
    <col min="9218" max="9218" width="13.5703125" style="123" customWidth="1"/>
    <col min="9219" max="9222" width="9.28515625" style="123" bestFit="1" customWidth="1"/>
    <col min="9223" max="9223" width="9.140625" style="123"/>
    <col min="9224" max="9224" width="9.28515625" style="123" bestFit="1" customWidth="1"/>
    <col min="9225" max="9225" width="13.42578125" style="123" customWidth="1"/>
    <col min="9226" max="9226" width="12.28515625" style="123" customWidth="1"/>
    <col min="9227" max="9227" width="7.28515625" style="123" customWidth="1"/>
    <col min="9228" max="9228" width="12.7109375" style="123" customWidth="1"/>
    <col min="9229" max="9229" width="15.5703125" style="123" customWidth="1"/>
    <col min="9230" max="9230" width="12.140625" style="123" customWidth="1"/>
    <col min="9231" max="9231" width="19.140625" style="123" customWidth="1"/>
    <col min="9232" max="9232" width="19.7109375" style="123" customWidth="1"/>
    <col min="9233" max="9472" width="9.140625" style="123"/>
    <col min="9473" max="9473" width="4.42578125" style="123" customWidth="1"/>
    <col min="9474" max="9474" width="13.5703125" style="123" customWidth="1"/>
    <col min="9475" max="9478" width="9.28515625" style="123" bestFit="1" customWidth="1"/>
    <col min="9479" max="9479" width="9.140625" style="123"/>
    <col min="9480" max="9480" width="9.28515625" style="123" bestFit="1" customWidth="1"/>
    <col min="9481" max="9481" width="13.42578125" style="123" customWidth="1"/>
    <col min="9482" max="9482" width="12.28515625" style="123" customWidth="1"/>
    <col min="9483" max="9483" width="7.28515625" style="123" customWidth="1"/>
    <col min="9484" max="9484" width="12.7109375" style="123" customWidth="1"/>
    <col min="9485" max="9485" width="15.5703125" style="123" customWidth="1"/>
    <col min="9486" max="9486" width="12.140625" style="123" customWidth="1"/>
    <col min="9487" max="9487" width="19.140625" style="123" customWidth="1"/>
    <col min="9488" max="9488" width="19.7109375" style="123" customWidth="1"/>
    <col min="9489" max="9728" width="9.140625" style="123"/>
    <col min="9729" max="9729" width="4.42578125" style="123" customWidth="1"/>
    <col min="9730" max="9730" width="13.5703125" style="123" customWidth="1"/>
    <col min="9731" max="9734" width="9.28515625" style="123" bestFit="1" customWidth="1"/>
    <col min="9735" max="9735" width="9.140625" style="123"/>
    <col min="9736" max="9736" width="9.28515625" style="123" bestFit="1" customWidth="1"/>
    <col min="9737" max="9737" width="13.42578125" style="123" customWidth="1"/>
    <col min="9738" max="9738" width="12.28515625" style="123" customWidth="1"/>
    <col min="9739" max="9739" width="7.28515625" style="123" customWidth="1"/>
    <col min="9740" max="9740" width="12.7109375" style="123" customWidth="1"/>
    <col min="9741" max="9741" width="15.5703125" style="123" customWidth="1"/>
    <col min="9742" max="9742" width="12.140625" style="123" customWidth="1"/>
    <col min="9743" max="9743" width="19.140625" style="123" customWidth="1"/>
    <col min="9744" max="9744" width="19.7109375" style="123" customWidth="1"/>
    <col min="9745" max="9984" width="9.140625" style="123"/>
    <col min="9985" max="9985" width="4.42578125" style="123" customWidth="1"/>
    <col min="9986" max="9986" width="13.5703125" style="123" customWidth="1"/>
    <col min="9987" max="9990" width="9.28515625" style="123" bestFit="1" customWidth="1"/>
    <col min="9991" max="9991" width="9.140625" style="123"/>
    <col min="9992" max="9992" width="9.28515625" style="123" bestFit="1" customWidth="1"/>
    <col min="9993" max="9993" width="13.42578125" style="123" customWidth="1"/>
    <col min="9994" max="9994" width="12.28515625" style="123" customWidth="1"/>
    <col min="9995" max="9995" width="7.28515625" style="123" customWidth="1"/>
    <col min="9996" max="9996" width="12.7109375" style="123" customWidth="1"/>
    <col min="9997" max="9997" width="15.5703125" style="123" customWidth="1"/>
    <col min="9998" max="9998" width="12.140625" style="123" customWidth="1"/>
    <col min="9999" max="9999" width="19.140625" style="123" customWidth="1"/>
    <col min="10000" max="10000" width="19.7109375" style="123" customWidth="1"/>
    <col min="10001" max="10240" width="9.140625" style="123"/>
    <col min="10241" max="10241" width="4.42578125" style="123" customWidth="1"/>
    <col min="10242" max="10242" width="13.5703125" style="123" customWidth="1"/>
    <col min="10243" max="10246" width="9.28515625" style="123" bestFit="1" customWidth="1"/>
    <col min="10247" max="10247" width="9.140625" style="123"/>
    <col min="10248" max="10248" width="9.28515625" style="123" bestFit="1" customWidth="1"/>
    <col min="10249" max="10249" width="13.42578125" style="123" customWidth="1"/>
    <col min="10250" max="10250" width="12.28515625" style="123" customWidth="1"/>
    <col min="10251" max="10251" width="7.28515625" style="123" customWidth="1"/>
    <col min="10252" max="10252" width="12.7109375" style="123" customWidth="1"/>
    <col min="10253" max="10253" width="15.5703125" style="123" customWidth="1"/>
    <col min="10254" max="10254" width="12.140625" style="123" customWidth="1"/>
    <col min="10255" max="10255" width="19.140625" style="123" customWidth="1"/>
    <col min="10256" max="10256" width="19.7109375" style="123" customWidth="1"/>
    <col min="10257" max="10496" width="9.140625" style="123"/>
    <col min="10497" max="10497" width="4.42578125" style="123" customWidth="1"/>
    <col min="10498" max="10498" width="13.5703125" style="123" customWidth="1"/>
    <col min="10499" max="10502" width="9.28515625" style="123" bestFit="1" customWidth="1"/>
    <col min="10503" max="10503" width="9.140625" style="123"/>
    <col min="10504" max="10504" width="9.28515625" style="123" bestFit="1" customWidth="1"/>
    <col min="10505" max="10505" width="13.42578125" style="123" customWidth="1"/>
    <col min="10506" max="10506" width="12.28515625" style="123" customWidth="1"/>
    <col min="10507" max="10507" width="7.28515625" style="123" customWidth="1"/>
    <col min="10508" max="10508" width="12.7109375" style="123" customWidth="1"/>
    <col min="10509" max="10509" width="15.5703125" style="123" customWidth="1"/>
    <col min="10510" max="10510" width="12.140625" style="123" customWidth="1"/>
    <col min="10511" max="10511" width="19.140625" style="123" customWidth="1"/>
    <col min="10512" max="10512" width="19.7109375" style="123" customWidth="1"/>
    <col min="10513" max="10752" width="9.140625" style="123"/>
    <col min="10753" max="10753" width="4.42578125" style="123" customWidth="1"/>
    <col min="10754" max="10754" width="13.5703125" style="123" customWidth="1"/>
    <col min="10755" max="10758" width="9.28515625" style="123" bestFit="1" customWidth="1"/>
    <col min="10759" max="10759" width="9.140625" style="123"/>
    <col min="10760" max="10760" width="9.28515625" style="123" bestFit="1" customWidth="1"/>
    <col min="10761" max="10761" width="13.42578125" style="123" customWidth="1"/>
    <col min="10762" max="10762" width="12.28515625" style="123" customWidth="1"/>
    <col min="10763" max="10763" width="7.28515625" style="123" customWidth="1"/>
    <col min="10764" max="10764" width="12.7109375" style="123" customWidth="1"/>
    <col min="10765" max="10765" width="15.5703125" style="123" customWidth="1"/>
    <col min="10766" max="10766" width="12.140625" style="123" customWidth="1"/>
    <col min="10767" max="10767" width="19.140625" style="123" customWidth="1"/>
    <col min="10768" max="10768" width="19.7109375" style="123" customWidth="1"/>
    <col min="10769" max="11008" width="9.140625" style="123"/>
    <col min="11009" max="11009" width="4.42578125" style="123" customWidth="1"/>
    <col min="11010" max="11010" width="13.5703125" style="123" customWidth="1"/>
    <col min="11011" max="11014" width="9.28515625" style="123" bestFit="1" customWidth="1"/>
    <col min="11015" max="11015" width="9.140625" style="123"/>
    <col min="11016" max="11016" width="9.28515625" style="123" bestFit="1" customWidth="1"/>
    <col min="11017" max="11017" width="13.42578125" style="123" customWidth="1"/>
    <col min="11018" max="11018" width="12.28515625" style="123" customWidth="1"/>
    <col min="11019" max="11019" width="7.28515625" style="123" customWidth="1"/>
    <col min="11020" max="11020" width="12.7109375" style="123" customWidth="1"/>
    <col min="11021" max="11021" width="15.5703125" style="123" customWidth="1"/>
    <col min="11022" max="11022" width="12.140625" style="123" customWidth="1"/>
    <col min="11023" max="11023" width="19.140625" style="123" customWidth="1"/>
    <col min="11024" max="11024" width="19.7109375" style="123" customWidth="1"/>
    <col min="11025" max="11264" width="9.140625" style="123"/>
    <col min="11265" max="11265" width="4.42578125" style="123" customWidth="1"/>
    <col min="11266" max="11266" width="13.5703125" style="123" customWidth="1"/>
    <col min="11267" max="11270" width="9.28515625" style="123" bestFit="1" customWidth="1"/>
    <col min="11271" max="11271" width="9.140625" style="123"/>
    <col min="11272" max="11272" width="9.28515625" style="123" bestFit="1" customWidth="1"/>
    <col min="11273" max="11273" width="13.42578125" style="123" customWidth="1"/>
    <col min="11274" max="11274" width="12.28515625" style="123" customWidth="1"/>
    <col min="11275" max="11275" width="7.28515625" style="123" customWidth="1"/>
    <col min="11276" max="11276" width="12.7109375" style="123" customWidth="1"/>
    <col min="11277" max="11277" width="15.5703125" style="123" customWidth="1"/>
    <col min="11278" max="11278" width="12.140625" style="123" customWidth="1"/>
    <col min="11279" max="11279" width="19.140625" style="123" customWidth="1"/>
    <col min="11280" max="11280" width="19.7109375" style="123" customWidth="1"/>
    <col min="11281" max="11520" width="9.140625" style="123"/>
    <col min="11521" max="11521" width="4.42578125" style="123" customWidth="1"/>
    <col min="11522" max="11522" width="13.5703125" style="123" customWidth="1"/>
    <col min="11523" max="11526" width="9.28515625" style="123" bestFit="1" customWidth="1"/>
    <col min="11527" max="11527" width="9.140625" style="123"/>
    <col min="11528" max="11528" width="9.28515625" style="123" bestFit="1" customWidth="1"/>
    <col min="11529" max="11529" width="13.42578125" style="123" customWidth="1"/>
    <col min="11530" max="11530" width="12.28515625" style="123" customWidth="1"/>
    <col min="11531" max="11531" width="7.28515625" style="123" customWidth="1"/>
    <col min="11532" max="11532" width="12.7109375" style="123" customWidth="1"/>
    <col min="11533" max="11533" width="15.5703125" style="123" customWidth="1"/>
    <col min="11534" max="11534" width="12.140625" style="123" customWidth="1"/>
    <col min="11535" max="11535" width="19.140625" style="123" customWidth="1"/>
    <col min="11536" max="11536" width="19.7109375" style="123" customWidth="1"/>
    <col min="11537" max="11776" width="9.140625" style="123"/>
    <col min="11777" max="11777" width="4.42578125" style="123" customWidth="1"/>
    <col min="11778" max="11778" width="13.5703125" style="123" customWidth="1"/>
    <col min="11779" max="11782" width="9.28515625" style="123" bestFit="1" customWidth="1"/>
    <col min="11783" max="11783" width="9.140625" style="123"/>
    <col min="11784" max="11784" width="9.28515625" style="123" bestFit="1" customWidth="1"/>
    <col min="11785" max="11785" width="13.42578125" style="123" customWidth="1"/>
    <col min="11786" max="11786" width="12.28515625" style="123" customWidth="1"/>
    <col min="11787" max="11787" width="7.28515625" style="123" customWidth="1"/>
    <col min="11788" max="11788" width="12.7109375" style="123" customWidth="1"/>
    <col min="11789" max="11789" width="15.5703125" style="123" customWidth="1"/>
    <col min="11790" max="11790" width="12.140625" style="123" customWidth="1"/>
    <col min="11791" max="11791" width="19.140625" style="123" customWidth="1"/>
    <col min="11792" max="11792" width="19.7109375" style="123" customWidth="1"/>
    <col min="11793" max="12032" width="9.140625" style="123"/>
    <col min="12033" max="12033" width="4.42578125" style="123" customWidth="1"/>
    <col min="12034" max="12034" width="13.5703125" style="123" customWidth="1"/>
    <col min="12035" max="12038" width="9.28515625" style="123" bestFit="1" customWidth="1"/>
    <col min="12039" max="12039" width="9.140625" style="123"/>
    <col min="12040" max="12040" width="9.28515625" style="123" bestFit="1" customWidth="1"/>
    <col min="12041" max="12041" width="13.42578125" style="123" customWidth="1"/>
    <col min="12042" max="12042" width="12.28515625" style="123" customWidth="1"/>
    <col min="12043" max="12043" width="7.28515625" style="123" customWidth="1"/>
    <col min="12044" max="12044" width="12.7109375" style="123" customWidth="1"/>
    <col min="12045" max="12045" width="15.5703125" style="123" customWidth="1"/>
    <col min="12046" max="12046" width="12.140625" style="123" customWidth="1"/>
    <col min="12047" max="12047" width="19.140625" style="123" customWidth="1"/>
    <col min="12048" max="12048" width="19.7109375" style="123" customWidth="1"/>
    <col min="12049" max="12288" width="9.140625" style="123"/>
    <col min="12289" max="12289" width="4.42578125" style="123" customWidth="1"/>
    <col min="12290" max="12290" width="13.5703125" style="123" customWidth="1"/>
    <col min="12291" max="12294" width="9.28515625" style="123" bestFit="1" customWidth="1"/>
    <col min="12295" max="12295" width="9.140625" style="123"/>
    <col min="12296" max="12296" width="9.28515625" style="123" bestFit="1" customWidth="1"/>
    <col min="12297" max="12297" width="13.42578125" style="123" customWidth="1"/>
    <col min="12298" max="12298" width="12.28515625" style="123" customWidth="1"/>
    <col min="12299" max="12299" width="7.28515625" style="123" customWidth="1"/>
    <col min="12300" max="12300" width="12.7109375" style="123" customWidth="1"/>
    <col min="12301" max="12301" width="15.5703125" style="123" customWidth="1"/>
    <col min="12302" max="12302" width="12.140625" style="123" customWidth="1"/>
    <col min="12303" max="12303" width="19.140625" style="123" customWidth="1"/>
    <col min="12304" max="12304" width="19.7109375" style="123" customWidth="1"/>
    <col min="12305" max="12544" width="9.140625" style="123"/>
    <col min="12545" max="12545" width="4.42578125" style="123" customWidth="1"/>
    <col min="12546" max="12546" width="13.5703125" style="123" customWidth="1"/>
    <col min="12547" max="12550" width="9.28515625" style="123" bestFit="1" customWidth="1"/>
    <col min="12551" max="12551" width="9.140625" style="123"/>
    <col min="12552" max="12552" width="9.28515625" style="123" bestFit="1" customWidth="1"/>
    <col min="12553" max="12553" width="13.42578125" style="123" customWidth="1"/>
    <col min="12554" max="12554" width="12.28515625" style="123" customWidth="1"/>
    <col min="12555" max="12555" width="7.28515625" style="123" customWidth="1"/>
    <col min="12556" max="12556" width="12.7109375" style="123" customWidth="1"/>
    <col min="12557" max="12557" width="15.5703125" style="123" customWidth="1"/>
    <col min="12558" max="12558" width="12.140625" style="123" customWidth="1"/>
    <col min="12559" max="12559" width="19.140625" style="123" customWidth="1"/>
    <col min="12560" max="12560" width="19.7109375" style="123" customWidth="1"/>
    <col min="12561" max="12800" width="9.140625" style="123"/>
    <col min="12801" max="12801" width="4.42578125" style="123" customWidth="1"/>
    <col min="12802" max="12802" width="13.5703125" style="123" customWidth="1"/>
    <col min="12803" max="12806" width="9.28515625" style="123" bestFit="1" customWidth="1"/>
    <col min="12807" max="12807" width="9.140625" style="123"/>
    <col min="12808" max="12808" width="9.28515625" style="123" bestFit="1" customWidth="1"/>
    <col min="12809" max="12809" width="13.42578125" style="123" customWidth="1"/>
    <col min="12810" max="12810" width="12.28515625" style="123" customWidth="1"/>
    <col min="12811" max="12811" width="7.28515625" style="123" customWidth="1"/>
    <col min="12812" max="12812" width="12.7109375" style="123" customWidth="1"/>
    <col min="12813" max="12813" width="15.5703125" style="123" customWidth="1"/>
    <col min="12814" max="12814" width="12.140625" style="123" customWidth="1"/>
    <col min="12815" max="12815" width="19.140625" style="123" customWidth="1"/>
    <col min="12816" max="12816" width="19.7109375" style="123" customWidth="1"/>
    <col min="12817" max="13056" width="9.140625" style="123"/>
    <col min="13057" max="13057" width="4.42578125" style="123" customWidth="1"/>
    <col min="13058" max="13058" width="13.5703125" style="123" customWidth="1"/>
    <col min="13059" max="13062" width="9.28515625" style="123" bestFit="1" customWidth="1"/>
    <col min="13063" max="13063" width="9.140625" style="123"/>
    <col min="13064" max="13064" width="9.28515625" style="123" bestFit="1" customWidth="1"/>
    <col min="13065" max="13065" width="13.42578125" style="123" customWidth="1"/>
    <col min="13066" max="13066" width="12.28515625" style="123" customWidth="1"/>
    <col min="13067" max="13067" width="7.28515625" style="123" customWidth="1"/>
    <col min="13068" max="13068" width="12.7109375" style="123" customWidth="1"/>
    <col min="13069" max="13069" width="15.5703125" style="123" customWidth="1"/>
    <col min="13070" max="13070" width="12.140625" style="123" customWidth="1"/>
    <col min="13071" max="13071" width="19.140625" style="123" customWidth="1"/>
    <col min="13072" max="13072" width="19.7109375" style="123" customWidth="1"/>
    <col min="13073" max="13312" width="9.140625" style="123"/>
    <col min="13313" max="13313" width="4.42578125" style="123" customWidth="1"/>
    <col min="13314" max="13314" width="13.5703125" style="123" customWidth="1"/>
    <col min="13315" max="13318" width="9.28515625" style="123" bestFit="1" customWidth="1"/>
    <col min="13319" max="13319" width="9.140625" style="123"/>
    <col min="13320" max="13320" width="9.28515625" style="123" bestFit="1" customWidth="1"/>
    <col min="13321" max="13321" width="13.42578125" style="123" customWidth="1"/>
    <col min="13322" max="13322" width="12.28515625" style="123" customWidth="1"/>
    <col min="13323" max="13323" width="7.28515625" style="123" customWidth="1"/>
    <col min="13324" max="13324" width="12.7109375" style="123" customWidth="1"/>
    <col min="13325" max="13325" width="15.5703125" style="123" customWidth="1"/>
    <col min="13326" max="13326" width="12.140625" style="123" customWidth="1"/>
    <col min="13327" max="13327" width="19.140625" style="123" customWidth="1"/>
    <col min="13328" max="13328" width="19.7109375" style="123" customWidth="1"/>
    <col min="13329" max="13568" width="9.140625" style="123"/>
    <col min="13569" max="13569" width="4.42578125" style="123" customWidth="1"/>
    <col min="13570" max="13570" width="13.5703125" style="123" customWidth="1"/>
    <col min="13571" max="13574" width="9.28515625" style="123" bestFit="1" customWidth="1"/>
    <col min="13575" max="13575" width="9.140625" style="123"/>
    <col min="13576" max="13576" width="9.28515625" style="123" bestFit="1" customWidth="1"/>
    <col min="13577" max="13577" width="13.42578125" style="123" customWidth="1"/>
    <col min="13578" max="13578" width="12.28515625" style="123" customWidth="1"/>
    <col min="13579" max="13579" width="7.28515625" style="123" customWidth="1"/>
    <col min="13580" max="13580" width="12.7109375" style="123" customWidth="1"/>
    <col min="13581" max="13581" width="15.5703125" style="123" customWidth="1"/>
    <col min="13582" max="13582" width="12.140625" style="123" customWidth="1"/>
    <col min="13583" max="13583" width="19.140625" style="123" customWidth="1"/>
    <col min="13584" max="13584" width="19.7109375" style="123" customWidth="1"/>
    <col min="13585" max="13824" width="9.140625" style="123"/>
    <col min="13825" max="13825" width="4.42578125" style="123" customWidth="1"/>
    <col min="13826" max="13826" width="13.5703125" style="123" customWidth="1"/>
    <col min="13827" max="13830" width="9.28515625" style="123" bestFit="1" customWidth="1"/>
    <col min="13831" max="13831" width="9.140625" style="123"/>
    <col min="13832" max="13832" width="9.28515625" style="123" bestFit="1" customWidth="1"/>
    <col min="13833" max="13833" width="13.42578125" style="123" customWidth="1"/>
    <col min="13834" max="13834" width="12.28515625" style="123" customWidth="1"/>
    <col min="13835" max="13835" width="7.28515625" style="123" customWidth="1"/>
    <col min="13836" max="13836" width="12.7109375" style="123" customWidth="1"/>
    <col min="13837" max="13837" width="15.5703125" style="123" customWidth="1"/>
    <col min="13838" max="13838" width="12.140625" style="123" customWidth="1"/>
    <col min="13839" max="13839" width="19.140625" style="123" customWidth="1"/>
    <col min="13840" max="13840" width="19.7109375" style="123" customWidth="1"/>
    <col min="13841" max="14080" width="9.140625" style="123"/>
    <col min="14081" max="14081" width="4.42578125" style="123" customWidth="1"/>
    <col min="14082" max="14082" width="13.5703125" style="123" customWidth="1"/>
    <col min="14083" max="14086" width="9.28515625" style="123" bestFit="1" customWidth="1"/>
    <col min="14087" max="14087" width="9.140625" style="123"/>
    <col min="14088" max="14088" width="9.28515625" style="123" bestFit="1" customWidth="1"/>
    <col min="14089" max="14089" width="13.42578125" style="123" customWidth="1"/>
    <col min="14090" max="14090" width="12.28515625" style="123" customWidth="1"/>
    <col min="14091" max="14091" width="7.28515625" style="123" customWidth="1"/>
    <col min="14092" max="14092" width="12.7109375" style="123" customWidth="1"/>
    <col min="14093" max="14093" width="15.5703125" style="123" customWidth="1"/>
    <col min="14094" max="14094" width="12.140625" style="123" customWidth="1"/>
    <col min="14095" max="14095" width="19.140625" style="123" customWidth="1"/>
    <col min="14096" max="14096" width="19.7109375" style="123" customWidth="1"/>
    <col min="14097" max="14336" width="9.140625" style="123"/>
    <col min="14337" max="14337" width="4.42578125" style="123" customWidth="1"/>
    <col min="14338" max="14338" width="13.5703125" style="123" customWidth="1"/>
    <col min="14339" max="14342" width="9.28515625" style="123" bestFit="1" customWidth="1"/>
    <col min="14343" max="14343" width="9.140625" style="123"/>
    <col min="14344" max="14344" width="9.28515625" style="123" bestFit="1" customWidth="1"/>
    <col min="14345" max="14345" width="13.42578125" style="123" customWidth="1"/>
    <col min="14346" max="14346" width="12.28515625" style="123" customWidth="1"/>
    <col min="14347" max="14347" width="7.28515625" style="123" customWidth="1"/>
    <col min="14348" max="14348" width="12.7109375" style="123" customWidth="1"/>
    <col min="14349" max="14349" width="15.5703125" style="123" customWidth="1"/>
    <col min="14350" max="14350" width="12.140625" style="123" customWidth="1"/>
    <col min="14351" max="14351" width="19.140625" style="123" customWidth="1"/>
    <col min="14352" max="14352" width="19.7109375" style="123" customWidth="1"/>
    <col min="14353" max="14592" width="9.140625" style="123"/>
    <col min="14593" max="14593" width="4.42578125" style="123" customWidth="1"/>
    <col min="14594" max="14594" width="13.5703125" style="123" customWidth="1"/>
    <col min="14595" max="14598" width="9.28515625" style="123" bestFit="1" customWidth="1"/>
    <col min="14599" max="14599" width="9.140625" style="123"/>
    <col min="14600" max="14600" width="9.28515625" style="123" bestFit="1" customWidth="1"/>
    <col min="14601" max="14601" width="13.42578125" style="123" customWidth="1"/>
    <col min="14602" max="14602" width="12.28515625" style="123" customWidth="1"/>
    <col min="14603" max="14603" width="7.28515625" style="123" customWidth="1"/>
    <col min="14604" max="14604" width="12.7109375" style="123" customWidth="1"/>
    <col min="14605" max="14605" width="15.5703125" style="123" customWidth="1"/>
    <col min="14606" max="14606" width="12.140625" style="123" customWidth="1"/>
    <col min="14607" max="14607" width="19.140625" style="123" customWidth="1"/>
    <col min="14608" max="14608" width="19.7109375" style="123" customWidth="1"/>
    <col min="14609" max="14848" width="9.140625" style="123"/>
    <col min="14849" max="14849" width="4.42578125" style="123" customWidth="1"/>
    <col min="14850" max="14850" width="13.5703125" style="123" customWidth="1"/>
    <col min="14851" max="14854" width="9.28515625" style="123" bestFit="1" customWidth="1"/>
    <col min="14855" max="14855" width="9.140625" style="123"/>
    <col min="14856" max="14856" width="9.28515625" style="123" bestFit="1" customWidth="1"/>
    <col min="14857" max="14857" width="13.42578125" style="123" customWidth="1"/>
    <col min="14858" max="14858" width="12.28515625" style="123" customWidth="1"/>
    <col min="14859" max="14859" width="7.28515625" style="123" customWidth="1"/>
    <col min="14860" max="14860" width="12.7109375" style="123" customWidth="1"/>
    <col min="14861" max="14861" width="15.5703125" style="123" customWidth="1"/>
    <col min="14862" max="14862" width="12.140625" style="123" customWidth="1"/>
    <col min="14863" max="14863" width="19.140625" style="123" customWidth="1"/>
    <col min="14864" max="14864" width="19.7109375" style="123" customWidth="1"/>
    <col min="14865" max="15104" width="9.140625" style="123"/>
    <col min="15105" max="15105" width="4.42578125" style="123" customWidth="1"/>
    <col min="15106" max="15106" width="13.5703125" style="123" customWidth="1"/>
    <col min="15107" max="15110" width="9.28515625" style="123" bestFit="1" customWidth="1"/>
    <col min="15111" max="15111" width="9.140625" style="123"/>
    <col min="15112" max="15112" width="9.28515625" style="123" bestFit="1" customWidth="1"/>
    <col min="15113" max="15113" width="13.42578125" style="123" customWidth="1"/>
    <col min="15114" max="15114" width="12.28515625" style="123" customWidth="1"/>
    <col min="15115" max="15115" width="7.28515625" style="123" customWidth="1"/>
    <col min="15116" max="15116" width="12.7109375" style="123" customWidth="1"/>
    <col min="15117" max="15117" width="15.5703125" style="123" customWidth="1"/>
    <col min="15118" max="15118" width="12.140625" style="123" customWidth="1"/>
    <col min="15119" max="15119" width="19.140625" style="123" customWidth="1"/>
    <col min="15120" max="15120" width="19.7109375" style="123" customWidth="1"/>
    <col min="15121" max="15360" width="9.140625" style="123"/>
    <col min="15361" max="15361" width="4.42578125" style="123" customWidth="1"/>
    <col min="15362" max="15362" width="13.5703125" style="123" customWidth="1"/>
    <col min="15363" max="15366" width="9.28515625" style="123" bestFit="1" customWidth="1"/>
    <col min="15367" max="15367" width="9.140625" style="123"/>
    <col min="15368" max="15368" width="9.28515625" style="123" bestFit="1" customWidth="1"/>
    <col min="15369" max="15369" width="13.42578125" style="123" customWidth="1"/>
    <col min="15370" max="15370" width="12.28515625" style="123" customWidth="1"/>
    <col min="15371" max="15371" width="7.28515625" style="123" customWidth="1"/>
    <col min="15372" max="15372" width="12.7109375" style="123" customWidth="1"/>
    <col min="15373" max="15373" width="15.5703125" style="123" customWidth="1"/>
    <col min="15374" max="15374" width="12.140625" style="123" customWidth="1"/>
    <col min="15375" max="15375" width="19.140625" style="123" customWidth="1"/>
    <col min="15376" max="15376" width="19.7109375" style="123" customWidth="1"/>
    <col min="15377" max="15616" width="9.140625" style="123"/>
    <col min="15617" max="15617" width="4.42578125" style="123" customWidth="1"/>
    <col min="15618" max="15618" width="13.5703125" style="123" customWidth="1"/>
    <col min="15619" max="15622" width="9.28515625" style="123" bestFit="1" customWidth="1"/>
    <col min="15623" max="15623" width="9.140625" style="123"/>
    <col min="15624" max="15624" width="9.28515625" style="123" bestFit="1" customWidth="1"/>
    <col min="15625" max="15625" width="13.42578125" style="123" customWidth="1"/>
    <col min="15626" max="15626" width="12.28515625" style="123" customWidth="1"/>
    <col min="15627" max="15627" width="7.28515625" style="123" customWidth="1"/>
    <col min="15628" max="15628" width="12.7109375" style="123" customWidth="1"/>
    <col min="15629" max="15629" width="15.5703125" style="123" customWidth="1"/>
    <col min="15630" max="15630" width="12.140625" style="123" customWidth="1"/>
    <col min="15631" max="15631" width="19.140625" style="123" customWidth="1"/>
    <col min="15632" max="15632" width="19.7109375" style="123" customWidth="1"/>
    <col min="15633" max="15872" width="9.140625" style="123"/>
    <col min="15873" max="15873" width="4.42578125" style="123" customWidth="1"/>
    <col min="15874" max="15874" width="13.5703125" style="123" customWidth="1"/>
    <col min="15875" max="15878" width="9.28515625" style="123" bestFit="1" customWidth="1"/>
    <col min="15879" max="15879" width="9.140625" style="123"/>
    <col min="15880" max="15880" width="9.28515625" style="123" bestFit="1" customWidth="1"/>
    <col min="15881" max="15881" width="13.42578125" style="123" customWidth="1"/>
    <col min="15882" max="15882" width="12.28515625" style="123" customWidth="1"/>
    <col min="15883" max="15883" width="7.28515625" style="123" customWidth="1"/>
    <col min="15884" max="15884" width="12.7109375" style="123" customWidth="1"/>
    <col min="15885" max="15885" width="15.5703125" style="123" customWidth="1"/>
    <col min="15886" max="15886" width="12.140625" style="123" customWidth="1"/>
    <col min="15887" max="15887" width="19.140625" style="123" customWidth="1"/>
    <col min="15888" max="15888" width="19.7109375" style="123" customWidth="1"/>
    <col min="15889" max="16128" width="9.140625" style="123"/>
    <col min="16129" max="16129" width="4.42578125" style="123" customWidth="1"/>
    <col min="16130" max="16130" width="13.5703125" style="123" customWidth="1"/>
    <col min="16131" max="16134" width="9.28515625" style="123" bestFit="1" customWidth="1"/>
    <col min="16135" max="16135" width="9.140625" style="123"/>
    <col min="16136" max="16136" width="9.28515625" style="123" bestFit="1" customWidth="1"/>
    <col min="16137" max="16137" width="13.42578125" style="123" customWidth="1"/>
    <col min="16138" max="16138" width="12.28515625" style="123" customWidth="1"/>
    <col min="16139" max="16139" width="7.28515625" style="123" customWidth="1"/>
    <col min="16140" max="16140" width="12.7109375" style="123" customWidth="1"/>
    <col min="16141" max="16141" width="15.5703125" style="123" customWidth="1"/>
    <col min="16142" max="16142" width="12.140625" style="123" customWidth="1"/>
    <col min="16143" max="16143" width="19.140625" style="123" customWidth="1"/>
    <col min="16144" max="16144" width="19.7109375" style="123" customWidth="1"/>
    <col min="16145" max="16384" width="9.140625" style="123"/>
  </cols>
  <sheetData>
    <row r="1" spans="1:16" x14ac:dyDescent="0.2">
      <c r="B1" s="124"/>
      <c r="C1" s="125"/>
      <c r="D1" s="126"/>
      <c r="E1" s="124"/>
      <c r="F1" s="124"/>
      <c r="G1" s="124"/>
      <c r="H1" s="124"/>
      <c r="K1" s="127"/>
      <c r="L1" s="128"/>
      <c r="M1" s="129"/>
    </row>
    <row r="2" spans="1:16" x14ac:dyDescent="0.2">
      <c r="B2" s="124" t="s">
        <v>997</v>
      </c>
      <c r="C2" s="132"/>
      <c r="D2" s="133"/>
      <c r="K2" s="127"/>
      <c r="L2" s="128"/>
      <c r="M2" s="129"/>
    </row>
    <row r="3" spans="1:16" x14ac:dyDescent="0.2">
      <c r="B3" s="124" t="s">
        <v>998</v>
      </c>
      <c r="C3" s="132"/>
      <c r="D3" s="133"/>
      <c r="K3" s="127"/>
      <c r="L3" s="128"/>
      <c r="M3" s="129"/>
      <c r="N3" s="134"/>
    </row>
    <row r="4" spans="1:16" ht="13.5" thickBot="1" x14ac:dyDescent="0.25">
      <c r="A4" s="129"/>
      <c r="B4" s="129"/>
      <c r="C4" s="333"/>
      <c r="D4" s="334"/>
      <c r="E4" s="129"/>
      <c r="F4" s="129"/>
      <c r="G4" s="129"/>
      <c r="H4" s="129"/>
      <c r="I4" s="129"/>
      <c r="J4" s="129"/>
      <c r="K4" s="127"/>
      <c r="L4" s="128"/>
      <c r="M4" s="129"/>
      <c r="N4" s="335"/>
      <c r="O4" s="336"/>
      <c r="P4" s="336"/>
    </row>
    <row r="5" spans="1:16" ht="26.25" customHeight="1" x14ac:dyDescent="0.2">
      <c r="A5" s="430" t="s">
        <v>0</v>
      </c>
      <c r="B5" s="432" t="s">
        <v>1</v>
      </c>
      <c r="C5" s="432"/>
      <c r="D5" s="432"/>
      <c r="E5" s="422" t="s">
        <v>2</v>
      </c>
      <c r="F5" s="422" t="s">
        <v>3</v>
      </c>
      <c r="G5" s="422" t="s">
        <v>4</v>
      </c>
      <c r="H5" s="422" t="s">
        <v>5</v>
      </c>
      <c r="I5" s="422" t="s">
        <v>6</v>
      </c>
      <c r="J5" s="418" t="s">
        <v>7</v>
      </c>
      <c r="K5" s="424" t="s">
        <v>8</v>
      </c>
      <c r="L5" s="426" t="s">
        <v>999</v>
      </c>
      <c r="M5" s="428" t="s">
        <v>10</v>
      </c>
      <c r="N5" s="422" t="s">
        <v>990</v>
      </c>
      <c r="O5" s="418" t="s">
        <v>1000</v>
      </c>
      <c r="P5" s="420" t="s">
        <v>13</v>
      </c>
    </row>
    <row r="6" spans="1:16" ht="22.5" customHeight="1" thickBot="1" x14ac:dyDescent="0.25">
      <c r="A6" s="431"/>
      <c r="B6" s="339" t="s">
        <v>992</v>
      </c>
      <c r="C6" s="340" t="s">
        <v>1001</v>
      </c>
      <c r="D6" s="340" t="s">
        <v>1002</v>
      </c>
      <c r="E6" s="423"/>
      <c r="F6" s="423"/>
      <c r="G6" s="423"/>
      <c r="H6" s="423"/>
      <c r="I6" s="423"/>
      <c r="J6" s="419"/>
      <c r="K6" s="425"/>
      <c r="L6" s="427"/>
      <c r="M6" s="429"/>
      <c r="N6" s="423"/>
      <c r="O6" s="419"/>
      <c r="P6" s="421"/>
    </row>
    <row r="7" spans="1:16" ht="13.5" thickBot="1" x14ac:dyDescent="0.25">
      <c r="A7" s="337"/>
      <c r="B7" s="135" t="s">
        <v>14</v>
      </c>
      <c r="C7" s="135" t="s">
        <v>14</v>
      </c>
      <c r="D7" s="135" t="s">
        <v>14</v>
      </c>
      <c r="E7" s="135" t="s">
        <v>15</v>
      </c>
      <c r="F7" s="135" t="s">
        <v>16</v>
      </c>
      <c r="G7" s="135" t="s">
        <v>14</v>
      </c>
      <c r="H7" s="135" t="s">
        <v>14</v>
      </c>
      <c r="I7" s="135" t="s">
        <v>18</v>
      </c>
      <c r="J7" s="135" t="s">
        <v>14</v>
      </c>
      <c r="K7" s="136" t="s">
        <v>17</v>
      </c>
      <c r="L7" s="137"/>
      <c r="M7" s="135" t="s">
        <v>18</v>
      </c>
      <c r="N7" s="135"/>
      <c r="O7" s="338"/>
      <c r="P7" s="338"/>
    </row>
    <row r="8" spans="1:16" s="6" customFormat="1" ht="12.75" customHeight="1" thickBot="1" x14ac:dyDescent="0.25">
      <c r="A8" s="138">
        <v>1</v>
      </c>
      <c r="B8" s="139" t="s">
        <v>1003</v>
      </c>
      <c r="C8" s="140"/>
      <c r="D8" s="140"/>
      <c r="E8" s="139">
        <v>104.4</v>
      </c>
      <c r="F8" s="139">
        <v>160</v>
      </c>
      <c r="G8" s="139" t="s">
        <v>29</v>
      </c>
      <c r="H8" s="139">
        <v>2006</v>
      </c>
      <c r="I8" s="141">
        <v>82249.23</v>
      </c>
      <c r="J8" s="142" t="s">
        <v>967</v>
      </c>
      <c r="K8" s="143">
        <f>H8</f>
        <v>2006</v>
      </c>
      <c r="L8" s="144">
        <v>46264.79</v>
      </c>
      <c r="M8" s="141">
        <f>I8-L8</f>
        <v>35984.439999999995</v>
      </c>
      <c r="N8" s="145" t="s">
        <v>22</v>
      </c>
      <c r="O8" s="410" t="s">
        <v>23</v>
      </c>
      <c r="P8" s="411" t="s">
        <v>1004</v>
      </c>
    </row>
    <row r="9" spans="1:16" s="155" customFormat="1" x14ac:dyDescent="0.2">
      <c r="A9" s="146"/>
      <c r="B9" s="147"/>
      <c r="C9" s="148" t="s">
        <v>1005</v>
      </c>
      <c r="D9" s="148">
        <v>10</v>
      </c>
      <c r="E9" s="149">
        <v>5.3</v>
      </c>
      <c r="F9" s="149">
        <v>160</v>
      </c>
      <c r="G9" s="149" t="s">
        <v>29</v>
      </c>
      <c r="H9" s="149">
        <v>2006</v>
      </c>
      <c r="I9" s="150"/>
      <c r="J9" s="150"/>
      <c r="K9" s="151"/>
      <c r="L9" s="152"/>
      <c r="M9" s="153"/>
      <c r="N9" s="154"/>
      <c r="O9" s="405"/>
      <c r="P9" s="412"/>
    </row>
    <row r="10" spans="1:16" s="155" customFormat="1" x14ac:dyDescent="0.2">
      <c r="A10" s="156"/>
      <c r="B10" s="157"/>
      <c r="C10" s="158" t="s">
        <v>1006</v>
      </c>
      <c r="D10" s="158" t="s">
        <v>1007</v>
      </c>
      <c r="E10" s="159">
        <v>5.4</v>
      </c>
      <c r="F10" s="159">
        <v>160</v>
      </c>
      <c r="G10" s="159" t="s">
        <v>29</v>
      </c>
      <c r="H10" s="159">
        <v>2006</v>
      </c>
      <c r="I10" s="160"/>
      <c r="J10" s="160"/>
      <c r="K10" s="161"/>
      <c r="L10" s="162"/>
      <c r="M10" s="153"/>
      <c r="N10" s="163"/>
      <c r="O10" s="405"/>
      <c r="P10" s="412"/>
    </row>
    <row r="11" spans="1:16" s="155" customFormat="1" x14ac:dyDescent="0.2">
      <c r="A11" s="156"/>
      <c r="B11" s="157"/>
      <c r="C11" s="158" t="s">
        <v>1008</v>
      </c>
      <c r="D11" s="158">
        <v>12</v>
      </c>
      <c r="E11" s="159">
        <v>5.4</v>
      </c>
      <c r="F11" s="159">
        <v>160</v>
      </c>
      <c r="G11" s="159" t="s">
        <v>29</v>
      </c>
      <c r="H11" s="159">
        <v>2006</v>
      </c>
      <c r="I11" s="160"/>
      <c r="J11" s="160"/>
      <c r="K11" s="161"/>
      <c r="L11" s="162"/>
      <c r="M11" s="153"/>
      <c r="N11" s="163"/>
      <c r="O11" s="405"/>
      <c r="P11" s="412"/>
    </row>
    <row r="12" spans="1:16" s="155" customFormat="1" x14ac:dyDescent="0.2">
      <c r="A12" s="156"/>
      <c r="B12" s="157"/>
      <c r="C12" s="158" t="s">
        <v>1009</v>
      </c>
      <c r="D12" s="158" t="s">
        <v>1010</v>
      </c>
      <c r="E12" s="159">
        <v>5.4</v>
      </c>
      <c r="F12" s="159">
        <v>160</v>
      </c>
      <c r="G12" s="159" t="s">
        <v>29</v>
      </c>
      <c r="H12" s="159">
        <v>2006</v>
      </c>
      <c r="I12" s="160"/>
      <c r="J12" s="160"/>
      <c r="K12" s="161"/>
      <c r="L12" s="162"/>
      <c r="M12" s="153"/>
      <c r="N12" s="163"/>
      <c r="O12" s="405"/>
      <c r="P12" s="412"/>
    </row>
    <row r="13" spans="1:16" s="155" customFormat="1" x14ac:dyDescent="0.2">
      <c r="A13" s="156"/>
      <c r="B13" s="157"/>
      <c r="C13" s="158" t="s">
        <v>1011</v>
      </c>
      <c r="D13" s="158">
        <v>14</v>
      </c>
      <c r="E13" s="159">
        <v>5.4</v>
      </c>
      <c r="F13" s="159">
        <v>160</v>
      </c>
      <c r="G13" s="159" t="s">
        <v>29</v>
      </c>
      <c r="H13" s="159">
        <v>2006</v>
      </c>
      <c r="I13" s="160"/>
      <c r="J13" s="160"/>
      <c r="K13" s="161"/>
      <c r="L13" s="162"/>
      <c r="M13" s="153"/>
      <c r="N13" s="163"/>
      <c r="O13" s="405"/>
      <c r="P13" s="412"/>
    </row>
    <row r="14" spans="1:16" s="155" customFormat="1" x14ac:dyDescent="0.2">
      <c r="A14" s="156"/>
      <c r="B14" s="157"/>
      <c r="C14" s="158" t="s">
        <v>1012</v>
      </c>
      <c r="D14" s="158" t="s">
        <v>1013</v>
      </c>
      <c r="E14" s="159">
        <v>5.4</v>
      </c>
      <c r="F14" s="159">
        <v>160</v>
      </c>
      <c r="G14" s="159" t="s">
        <v>29</v>
      </c>
      <c r="H14" s="159">
        <v>2006</v>
      </c>
      <c r="I14" s="160"/>
      <c r="J14" s="160"/>
      <c r="K14" s="161"/>
      <c r="L14" s="162"/>
      <c r="M14" s="160"/>
      <c r="N14" s="163"/>
      <c r="O14" s="405"/>
      <c r="P14" s="412"/>
    </row>
    <row r="15" spans="1:16" s="155" customFormat="1" x14ac:dyDescent="0.2">
      <c r="A15" s="156"/>
      <c r="B15" s="157"/>
      <c r="C15" s="158" t="s">
        <v>1014</v>
      </c>
      <c r="D15" s="158">
        <v>16</v>
      </c>
      <c r="E15" s="159">
        <v>5</v>
      </c>
      <c r="F15" s="159">
        <v>160</v>
      </c>
      <c r="G15" s="159" t="s">
        <v>29</v>
      </c>
      <c r="H15" s="159">
        <v>2006</v>
      </c>
      <c r="I15" s="160"/>
      <c r="J15" s="160"/>
      <c r="K15" s="161"/>
      <c r="L15" s="162"/>
      <c r="M15" s="160"/>
      <c r="N15" s="163"/>
      <c r="O15" s="405"/>
      <c r="P15" s="412"/>
    </row>
    <row r="16" spans="1:16" s="155" customFormat="1" x14ac:dyDescent="0.2">
      <c r="A16" s="156"/>
      <c r="B16" s="157"/>
      <c r="C16" s="158" t="s">
        <v>1015</v>
      </c>
      <c r="D16" s="158">
        <v>18</v>
      </c>
      <c r="E16" s="159">
        <v>5.4</v>
      </c>
      <c r="F16" s="159">
        <v>160</v>
      </c>
      <c r="G16" s="159" t="s">
        <v>29</v>
      </c>
      <c r="H16" s="159">
        <v>2006</v>
      </c>
      <c r="I16" s="160"/>
      <c r="J16" s="160"/>
      <c r="K16" s="161"/>
      <c r="L16" s="162"/>
      <c r="M16" s="160"/>
      <c r="N16" s="163"/>
      <c r="O16" s="405"/>
      <c r="P16" s="412"/>
    </row>
    <row r="17" spans="1:16" s="155" customFormat="1" x14ac:dyDescent="0.2">
      <c r="A17" s="156"/>
      <c r="B17" s="157"/>
      <c r="C17" s="158" t="s">
        <v>1016</v>
      </c>
      <c r="D17" s="158" t="s">
        <v>1017</v>
      </c>
      <c r="E17" s="159">
        <v>5.3</v>
      </c>
      <c r="F17" s="159">
        <v>160</v>
      </c>
      <c r="G17" s="159" t="s">
        <v>29</v>
      </c>
      <c r="H17" s="159">
        <v>2006</v>
      </c>
      <c r="I17" s="160"/>
      <c r="J17" s="160"/>
      <c r="K17" s="161"/>
      <c r="L17" s="162"/>
      <c r="M17" s="160"/>
      <c r="N17" s="163"/>
      <c r="O17" s="405"/>
      <c r="P17" s="412"/>
    </row>
    <row r="18" spans="1:16" s="155" customFormat="1" x14ac:dyDescent="0.2">
      <c r="A18" s="156"/>
      <c r="B18" s="157"/>
      <c r="C18" s="158">
        <v>60</v>
      </c>
      <c r="D18" s="158">
        <v>8</v>
      </c>
      <c r="E18" s="159">
        <v>5.4</v>
      </c>
      <c r="F18" s="159">
        <v>160</v>
      </c>
      <c r="G18" s="159" t="s">
        <v>29</v>
      </c>
      <c r="H18" s="159">
        <v>2006</v>
      </c>
      <c r="I18" s="160"/>
      <c r="J18" s="160"/>
      <c r="K18" s="161"/>
      <c r="L18" s="162"/>
      <c r="M18" s="160"/>
      <c r="N18" s="163"/>
      <c r="O18" s="405"/>
      <c r="P18" s="412"/>
    </row>
    <row r="19" spans="1:16" s="155" customFormat="1" x14ac:dyDescent="0.2">
      <c r="A19" s="156"/>
      <c r="B19" s="157"/>
      <c r="C19" s="158" t="s">
        <v>1018</v>
      </c>
      <c r="D19" s="158">
        <v>7</v>
      </c>
      <c r="E19" s="159">
        <v>2.5</v>
      </c>
      <c r="F19" s="159">
        <v>160</v>
      </c>
      <c r="G19" s="159" t="s">
        <v>29</v>
      </c>
      <c r="H19" s="159">
        <v>2006</v>
      </c>
      <c r="I19" s="160"/>
      <c r="J19" s="160"/>
      <c r="K19" s="161"/>
      <c r="L19" s="162"/>
      <c r="M19" s="160"/>
      <c r="N19" s="163"/>
      <c r="O19" s="405"/>
      <c r="P19" s="412"/>
    </row>
    <row r="20" spans="1:16" s="155" customFormat="1" x14ac:dyDescent="0.2">
      <c r="A20" s="156"/>
      <c r="B20" s="157"/>
      <c r="C20" s="158" t="s">
        <v>1019</v>
      </c>
      <c r="D20" s="158">
        <v>6</v>
      </c>
      <c r="E20" s="159">
        <v>5.4</v>
      </c>
      <c r="F20" s="159">
        <v>160</v>
      </c>
      <c r="G20" s="159" t="s">
        <v>29</v>
      </c>
      <c r="H20" s="159">
        <v>2006</v>
      </c>
      <c r="I20" s="160"/>
      <c r="J20" s="160"/>
      <c r="K20" s="161"/>
      <c r="L20" s="162"/>
      <c r="M20" s="160"/>
      <c r="N20" s="163"/>
      <c r="O20" s="405"/>
      <c r="P20" s="412"/>
    </row>
    <row r="21" spans="1:16" s="155" customFormat="1" x14ac:dyDescent="0.2">
      <c r="A21" s="156"/>
      <c r="B21" s="157"/>
      <c r="C21" s="158" t="s">
        <v>1020</v>
      </c>
      <c r="D21" s="158">
        <v>4</v>
      </c>
      <c r="E21" s="159">
        <v>5.4</v>
      </c>
      <c r="F21" s="159">
        <v>160</v>
      </c>
      <c r="G21" s="159" t="s">
        <v>29</v>
      </c>
      <c r="H21" s="159">
        <v>2006</v>
      </c>
      <c r="I21" s="160"/>
      <c r="J21" s="160"/>
      <c r="K21" s="161"/>
      <c r="L21" s="162"/>
      <c r="M21" s="160"/>
      <c r="N21" s="163"/>
      <c r="O21" s="405"/>
      <c r="P21" s="412"/>
    </row>
    <row r="22" spans="1:16" s="155" customFormat="1" x14ac:dyDescent="0.2">
      <c r="A22" s="156"/>
      <c r="B22" s="157"/>
      <c r="C22" s="158" t="s">
        <v>1021</v>
      </c>
      <c r="D22" s="158">
        <v>1</v>
      </c>
      <c r="E22" s="159">
        <v>1.5</v>
      </c>
      <c r="F22" s="159">
        <v>160</v>
      </c>
      <c r="G22" s="159" t="s">
        <v>29</v>
      </c>
      <c r="H22" s="159">
        <v>2006</v>
      </c>
      <c r="I22" s="160"/>
      <c r="J22" s="160"/>
      <c r="K22" s="161"/>
      <c r="L22" s="162"/>
      <c r="M22" s="160"/>
      <c r="N22" s="163"/>
      <c r="O22" s="405"/>
      <c r="P22" s="412"/>
    </row>
    <row r="23" spans="1:16" s="155" customFormat="1" x14ac:dyDescent="0.2">
      <c r="A23" s="156"/>
      <c r="B23" s="157"/>
      <c r="C23" s="158" t="s">
        <v>1022</v>
      </c>
      <c r="D23" s="158">
        <v>5</v>
      </c>
      <c r="E23" s="159">
        <v>2.15</v>
      </c>
      <c r="F23" s="159">
        <v>160</v>
      </c>
      <c r="G23" s="159" t="s">
        <v>29</v>
      </c>
      <c r="H23" s="159">
        <v>2006</v>
      </c>
      <c r="I23" s="160"/>
      <c r="J23" s="160"/>
      <c r="K23" s="161"/>
      <c r="L23" s="162"/>
      <c r="M23" s="160"/>
      <c r="N23" s="163"/>
      <c r="O23" s="405"/>
      <c r="P23" s="412"/>
    </row>
    <row r="24" spans="1:16" s="155" customFormat="1" x14ac:dyDescent="0.2">
      <c r="A24" s="156"/>
      <c r="B24" s="157"/>
      <c r="C24" s="158">
        <v>136</v>
      </c>
      <c r="D24" s="158" t="s">
        <v>1023</v>
      </c>
      <c r="E24" s="159">
        <v>5</v>
      </c>
      <c r="F24" s="159">
        <v>160</v>
      </c>
      <c r="G24" s="159" t="s">
        <v>29</v>
      </c>
      <c r="H24" s="159">
        <v>2006</v>
      </c>
      <c r="I24" s="160"/>
      <c r="J24" s="160"/>
      <c r="K24" s="161"/>
      <c r="L24" s="162"/>
      <c r="M24" s="160"/>
      <c r="N24" s="163"/>
      <c r="O24" s="405"/>
      <c r="P24" s="412"/>
    </row>
    <row r="25" spans="1:16" s="155" customFormat="1" x14ac:dyDescent="0.2">
      <c r="A25" s="156"/>
      <c r="B25" s="157"/>
      <c r="C25" s="158" t="s">
        <v>1024</v>
      </c>
      <c r="D25" s="158" t="s">
        <v>1025</v>
      </c>
      <c r="E25" s="159">
        <v>2.6</v>
      </c>
      <c r="F25" s="159">
        <v>160</v>
      </c>
      <c r="G25" s="159" t="s">
        <v>29</v>
      </c>
      <c r="H25" s="159">
        <v>2006</v>
      </c>
      <c r="I25" s="160"/>
      <c r="J25" s="160"/>
      <c r="K25" s="161"/>
      <c r="L25" s="162"/>
      <c r="M25" s="160"/>
      <c r="N25" s="163"/>
      <c r="O25" s="405"/>
      <c r="P25" s="412"/>
    </row>
    <row r="26" spans="1:16" s="155" customFormat="1" x14ac:dyDescent="0.2">
      <c r="A26" s="156"/>
      <c r="B26" s="157"/>
      <c r="C26" s="158" t="s">
        <v>1026</v>
      </c>
      <c r="D26" s="158" t="s">
        <v>1027</v>
      </c>
      <c r="E26" s="159">
        <v>2.6</v>
      </c>
      <c r="F26" s="159">
        <v>160</v>
      </c>
      <c r="G26" s="159" t="s">
        <v>29</v>
      </c>
      <c r="H26" s="159">
        <v>2006</v>
      </c>
      <c r="I26" s="160"/>
      <c r="J26" s="160"/>
      <c r="K26" s="161"/>
      <c r="L26" s="162"/>
      <c r="M26" s="160"/>
      <c r="N26" s="163"/>
      <c r="O26" s="405"/>
      <c r="P26" s="412"/>
    </row>
    <row r="27" spans="1:16" s="155" customFormat="1" x14ac:dyDescent="0.2">
      <c r="A27" s="156"/>
      <c r="B27" s="157"/>
      <c r="C27" s="158">
        <v>133</v>
      </c>
      <c r="D27" s="158" t="s">
        <v>1028</v>
      </c>
      <c r="E27" s="159">
        <v>2</v>
      </c>
      <c r="F27" s="159">
        <v>160</v>
      </c>
      <c r="G27" s="159" t="s">
        <v>29</v>
      </c>
      <c r="H27" s="159">
        <v>2006</v>
      </c>
      <c r="I27" s="160"/>
      <c r="J27" s="160"/>
      <c r="K27" s="161"/>
      <c r="L27" s="162"/>
      <c r="M27" s="160"/>
      <c r="N27" s="163"/>
      <c r="O27" s="405"/>
      <c r="P27" s="412"/>
    </row>
    <row r="28" spans="1:16" s="155" customFormat="1" x14ac:dyDescent="0.2">
      <c r="A28" s="156"/>
      <c r="B28" s="157"/>
      <c r="C28" s="158">
        <v>134</v>
      </c>
      <c r="D28" s="158" t="s">
        <v>1029</v>
      </c>
      <c r="E28" s="159">
        <v>6.25</v>
      </c>
      <c r="F28" s="159">
        <v>160</v>
      </c>
      <c r="G28" s="159" t="s">
        <v>29</v>
      </c>
      <c r="H28" s="159">
        <v>2006</v>
      </c>
      <c r="I28" s="160"/>
      <c r="J28" s="160"/>
      <c r="K28" s="161"/>
      <c r="L28" s="162"/>
      <c r="M28" s="160"/>
      <c r="N28" s="163"/>
      <c r="O28" s="405"/>
      <c r="P28" s="412"/>
    </row>
    <row r="29" spans="1:16" s="155" customFormat="1" x14ac:dyDescent="0.2">
      <c r="A29" s="156"/>
      <c r="B29" s="157"/>
      <c r="C29" s="158">
        <v>137</v>
      </c>
      <c r="D29" s="158" t="s">
        <v>1030</v>
      </c>
      <c r="E29" s="159">
        <v>6.6</v>
      </c>
      <c r="F29" s="159">
        <v>160</v>
      </c>
      <c r="G29" s="159" t="s">
        <v>29</v>
      </c>
      <c r="H29" s="159">
        <v>2006</v>
      </c>
      <c r="I29" s="160"/>
      <c r="J29" s="160"/>
      <c r="K29" s="161"/>
      <c r="L29" s="162"/>
      <c r="M29" s="160"/>
      <c r="N29" s="163"/>
      <c r="O29" s="405"/>
      <c r="P29" s="412"/>
    </row>
    <row r="30" spans="1:16" s="155" customFormat="1" x14ac:dyDescent="0.2">
      <c r="A30" s="156"/>
      <c r="B30" s="157"/>
      <c r="C30" s="158" t="s">
        <v>1031</v>
      </c>
      <c r="D30" s="158"/>
      <c r="E30" s="159">
        <v>4</v>
      </c>
      <c r="F30" s="159">
        <v>160</v>
      </c>
      <c r="G30" s="159" t="s">
        <v>29</v>
      </c>
      <c r="H30" s="159">
        <v>2006</v>
      </c>
      <c r="I30" s="160"/>
      <c r="J30" s="160"/>
      <c r="K30" s="161"/>
      <c r="L30" s="162"/>
      <c r="M30" s="160"/>
      <c r="N30" s="163"/>
      <c r="O30" s="405"/>
      <c r="P30" s="412"/>
    </row>
    <row r="31" spans="1:16" s="155" customFormat="1" x14ac:dyDescent="0.2">
      <c r="A31" s="156"/>
      <c r="B31" s="164" t="s">
        <v>1032</v>
      </c>
      <c r="C31" s="158" t="s">
        <v>1033</v>
      </c>
      <c r="D31" s="158">
        <v>7</v>
      </c>
      <c r="E31" s="159">
        <v>2</v>
      </c>
      <c r="F31" s="159">
        <v>160</v>
      </c>
      <c r="G31" s="159" t="s">
        <v>29</v>
      </c>
      <c r="H31" s="159">
        <v>2006</v>
      </c>
      <c r="I31" s="160"/>
      <c r="J31" s="160"/>
      <c r="K31" s="161"/>
      <c r="L31" s="162"/>
      <c r="M31" s="160"/>
      <c r="N31" s="163"/>
      <c r="O31" s="405"/>
      <c r="P31" s="412"/>
    </row>
    <row r="32" spans="1:16" s="155" customFormat="1" ht="13.5" thickBot="1" x14ac:dyDescent="0.25">
      <c r="A32" s="165"/>
      <c r="B32" s="166" t="s">
        <v>1032</v>
      </c>
      <c r="C32" s="167" t="s">
        <v>1034</v>
      </c>
      <c r="D32" s="167">
        <v>18</v>
      </c>
      <c r="E32" s="168">
        <v>3</v>
      </c>
      <c r="F32" s="168">
        <v>160</v>
      </c>
      <c r="G32" s="168" t="s">
        <v>29</v>
      </c>
      <c r="H32" s="168">
        <v>2006</v>
      </c>
      <c r="I32" s="169"/>
      <c r="J32" s="169"/>
      <c r="K32" s="170"/>
      <c r="L32" s="171"/>
      <c r="M32" s="169"/>
      <c r="N32" s="172"/>
      <c r="O32" s="406"/>
      <c r="P32" s="413"/>
    </row>
    <row r="33" spans="1:16" s="6" customFormat="1" ht="12.75" customHeight="1" thickBot="1" x14ac:dyDescent="0.25">
      <c r="A33" s="173">
        <v>2</v>
      </c>
      <c r="B33" s="174" t="s">
        <v>1035</v>
      </c>
      <c r="C33" s="140"/>
      <c r="D33" s="140"/>
      <c r="E33" s="139">
        <v>49.7</v>
      </c>
      <c r="F33" s="139">
        <v>160</v>
      </c>
      <c r="G33" s="139" t="s">
        <v>29</v>
      </c>
      <c r="H33" s="139">
        <v>2006</v>
      </c>
      <c r="I33" s="141">
        <v>39155.15</v>
      </c>
      <c r="J33" s="175" t="s">
        <v>1036</v>
      </c>
      <c r="K33" s="143">
        <f>H33</f>
        <v>2006</v>
      </c>
      <c r="L33" s="144">
        <v>21877.73</v>
      </c>
      <c r="M33" s="141">
        <f>I33-L33</f>
        <v>17277.420000000002</v>
      </c>
      <c r="N33" s="145" t="s">
        <v>22</v>
      </c>
      <c r="O33" s="410" t="s">
        <v>23</v>
      </c>
      <c r="P33" s="411" t="s">
        <v>1037</v>
      </c>
    </row>
    <row r="34" spans="1:16" s="155" customFormat="1" x14ac:dyDescent="0.2">
      <c r="A34" s="146"/>
      <c r="B34" s="147"/>
      <c r="C34" s="148">
        <v>12</v>
      </c>
      <c r="D34" s="148">
        <v>38</v>
      </c>
      <c r="E34" s="149">
        <v>3</v>
      </c>
      <c r="F34" s="149">
        <v>160</v>
      </c>
      <c r="G34" s="149" t="s">
        <v>29</v>
      </c>
      <c r="H34" s="149">
        <v>2006</v>
      </c>
      <c r="I34" s="150"/>
      <c r="J34" s="150"/>
      <c r="K34" s="151"/>
      <c r="L34" s="152"/>
      <c r="M34" s="150"/>
      <c r="N34" s="154"/>
      <c r="O34" s="405"/>
      <c r="P34" s="412"/>
    </row>
    <row r="35" spans="1:16" s="155" customFormat="1" x14ac:dyDescent="0.2">
      <c r="A35" s="156"/>
      <c r="B35" s="157"/>
      <c r="C35" s="158">
        <v>11</v>
      </c>
      <c r="D35" s="158" t="s">
        <v>1038</v>
      </c>
      <c r="E35" s="159">
        <v>3.5</v>
      </c>
      <c r="F35" s="159">
        <v>160</v>
      </c>
      <c r="G35" s="159" t="s">
        <v>29</v>
      </c>
      <c r="H35" s="159">
        <v>2006</v>
      </c>
      <c r="I35" s="160"/>
      <c r="J35" s="160"/>
      <c r="K35" s="161"/>
      <c r="L35" s="162"/>
      <c r="M35" s="160"/>
      <c r="N35" s="163"/>
      <c r="O35" s="405"/>
      <c r="P35" s="412"/>
    </row>
    <row r="36" spans="1:16" s="155" customFormat="1" x14ac:dyDescent="0.2">
      <c r="A36" s="156"/>
      <c r="B36" s="157"/>
      <c r="C36" s="158" t="s">
        <v>1039</v>
      </c>
      <c r="D36" s="158">
        <v>36</v>
      </c>
      <c r="E36" s="159">
        <v>3.6</v>
      </c>
      <c r="F36" s="159">
        <v>160</v>
      </c>
      <c r="G36" s="159" t="s">
        <v>29</v>
      </c>
      <c r="H36" s="159">
        <v>2006</v>
      </c>
      <c r="I36" s="160"/>
      <c r="J36" s="160"/>
      <c r="K36" s="161"/>
      <c r="L36" s="162"/>
      <c r="M36" s="160"/>
      <c r="N36" s="163"/>
      <c r="O36" s="405"/>
      <c r="P36" s="412"/>
    </row>
    <row r="37" spans="1:16" s="155" customFormat="1" x14ac:dyDescent="0.2">
      <c r="A37" s="156"/>
      <c r="B37" s="157"/>
      <c r="C37" s="158">
        <v>9</v>
      </c>
      <c r="D37" s="158">
        <v>34</v>
      </c>
      <c r="E37" s="159">
        <v>3.8</v>
      </c>
      <c r="F37" s="159">
        <v>160</v>
      </c>
      <c r="G37" s="159" t="s">
        <v>29</v>
      </c>
      <c r="H37" s="159">
        <v>2006</v>
      </c>
      <c r="I37" s="160"/>
      <c r="J37" s="160"/>
      <c r="K37" s="161"/>
      <c r="L37" s="162"/>
      <c r="M37" s="160"/>
      <c r="N37" s="163"/>
      <c r="O37" s="405"/>
      <c r="P37" s="412"/>
    </row>
    <row r="38" spans="1:16" s="155" customFormat="1" x14ac:dyDescent="0.2">
      <c r="A38" s="156"/>
      <c r="B38" s="157"/>
      <c r="C38" s="158" t="s">
        <v>1040</v>
      </c>
      <c r="D38" s="158">
        <v>32</v>
      </c>
      <c r="E38" s="159">
        <v>3.9</v>
      </c>
      <c r="F38" s="159">
        <v>160</v>
      </c>
      <c r="G38" s="159" t="s">
        <v>29</v>
      </c>
      <c r="H38" s="159">
        <v>2006</v>
      </c>
      <c r="I38" s="160"/>
      <c r="J38" s="160"/>
      <c r="K38" s="161"/>
      <c r="L38" s="162"/>
      <c r="M38" s="160"/>
      <c r="N38" s="163"/>
      <c r="O38" s="405"/>
      <c r="P38" s="412"/>
    </row>
    <row r="39" spans="1:16" s="155" customFormat="1" x14ac:dyDescent="0.2">
      <c r="A39" s="156"/>
      <c r="B39" s="157"/>
      <c r="C39" s="158" t="s">
        <v>1041</v>
      </c>
      <c r="D39" s="158">
        <v>30</v>
      </c>
      <c r="E39" s="159">
        <v>3.9</v>
      </c>
      <c r="F39" s="159">
        <v>160</v>
      </c>
      <c r="G39" s="159" t="s">
        <v>29</v>
      </c>
      <c r="H39" s="159">
        <v>2006</v>
      </c>
      <c r="I39" s="160"/>
      <c r="J39" s="160"/>
      <c r="K39" s="161"/>
      <c r="L39" s="162"/>
      <c r="M39" s="160"/>
      <c r="N39" s="163"/>
      <c r="O39" s="405"/>
      <c r="P39" s="412"/>
    </row>
    <row r="40" spans="1:16" s="155" customFormat="1" x14ac:dyDescent="0.2">
      <c r="A40" s="156"/>
      <c r="B40" s="157"/>
      <c r="C40" s="158" t="s">
        <v>1042</v>
      </c>
      <c r="D40" s="158">
        <v>28</v>
      </c>
      <c r="E40" s="159">
        <v>3.7</v>
      </c>
      <c r="F40" s="159">
        <v>160</v>
      </c>
      <c r="G40" s="159" t="s">
        <v>29</v>
      </c>
      <c r="H40" s="159">
        <v>2006</v>
      </c>
      <c r="I40" s="160"/>
      <c r="J40" s="160"/>
      <c r="K40" s="161"/>
      <c r="L40" s="162"/>
      <c r="M40" s="160"/>
      <c r="N40" s="163"/>
      <c r="O40" s="405"/>
      <c r="P40" s="412"/>
    </row>
    <row r="41" spans="1:16" s="155" customFormat="1" x14ac:dyDescent="0.2">
      <c r="A41" s="156"/>
      <c r="B41" s="157"/>
      <c r="C41" s="158" t="s">
        <v>1043</v>
      </c>
      <c r="D41" s="158">
        <v>26</v>
      </c>
      <c r="E41" s="159">
        <v>3.6</v>
      </c>
      <c r="F41" s="159">
        <v>160</v>
      </c>
      <c r="G41" s="159" t="s">
        <v>29</v>
      </c>
      <c r="H41" s="159">
        <v>2006</v>
      </c>
      <c r="I41" s="160"/>
      <c r="J41" s="160"/>
      <c r="K41" s="161"/>
      <c r="L41" s="162"/>
      <c r="M41" s="160"/>
      <c r="N41" s="163"/>
      <c r="O41" s="405"/>
      <c r="P41" s="412"/>
    </row>
    <row r="42" spans="1:16" s="155" customFormat="1" x14ac:dyDescent="0.2">
      <c r="A42" s="156"/>
      <c r="B42" s="157"/>
      <c r="C42" s="158" t="s">
        <v>1044</v>
      </c>
      <c r="D42" s="158">
        <v>24</v>
      </c>
      <c r="E42" s="159">
        <v>3.6</v>
      </c>
      <c r="F42" s="159">
        <v>160</v>
      </c>
      <c r="G42" s="159" t="s">
        <v>29</v>
      </c>
      <c r="H42" s="159">
        <v>2006</v>
      </c>
      <c r="I42" s="160"/>
      <c r="J42" s="160"/>
      <c r="K42" s="161"/>
      <c r="L42" s="162"/>
      <c r="M42" s="160"/>
      <c r="N42" s="163"/>
      <c r="O42" s="405"/>
      <c r="P42" s="412"/>
    </row>
    <row r="43" spans="1:16" s="155" customFormat="1" x14ac:dyDescent="0.2">
      <c r="A43" s="156"/>
      <c r="B43" s="157"/>
      <c r="C43" s="158" t="s">
        <v>1045</v>
      </c>
      <c r="D43" s="158">
        <v>22</v>
      </c>
      <c r="E43" s="159">
        <v>3.5</v>
      </c>
      <c r="F43" s="159">
        <v>160</v>
      </c>
      <c r="G43" s="159" t="s">
        <v>29</v>
      </c>
      <c r="H43" s="159">
        <v>2006</v>
      </c>
      <c r="I43" s="160"/>
      <c r="J43" s="160"/>
      <c r="K43" s="161"/>
      <c r="L43" s="162"/>
      <c r="M43" s="160"/>
      <c r="N43" s="163"/>
      <c r="O43" s="405"/>
      <c r="P43" s="412"/>
    </row>
    <row r="44" spans="1:16" s="155" customFormat="1" x14ac:dyDescent="0.2">
      <c r="A44" s="156"/>
      <c r="B44" s="157"/>
      <c r="C44" s="158">
        <v>41</v>
      </c>
      <c r="D44" s="158">
        <v>42</v>
      </c>
      <c r="E44" s="159">
        <v>3.4</v>
      </c>
      <c r="F44" s="159">
        <v>160</v>
      </c>
      <c r="G44" s="159" t="s">
        <v>29</v>
      </c>
      <c r="H44" s="159">
        <v>2006</v>
      </c>
      <c r="I44" s="160"/>
      <c r="J44" s="160"/>
      <c r="K44" s="161"/>
      <c r="L44" s="162"/>
      <c r="M44" s="160"/>
      <c r="N44" s="163"/>
      <c r="O44" s="405"/>
      <c r="P44" s="412"/>
    </row>
    <row r="45" spans="1:16" s="155" customFormat="1" x14ac:dyDescent="0.2">
      <c r="A45" s="156"/>
      <c r="B45" s="157"/>
      <c r="C45" s="158" t="s">
        <v>1046</v>
      </c>
      <c r="D45" s="158">
        <v>44</v>
      </c>
      <c r="E45" s="159">
        <v>3.4</v>
      </c>
      <c r="F45" s="159">
        <v>160</v>
      </c>
      <c r="G45" s="159" t="s">
        <v>29</v>
      </c>
      <c r="H45" s="159">
        <v>2006</v>
      </c>
      <c r="I45" s="160"/>
      <c r="J45" s="160"/>
      <c r="K45" s="161"/>
      <c r="L45" s="162"/>
      <c r="M45" s="160"/>
      <c r="N45" s="163"/>
      <c r="O45" s="405"/>
      <c r="P45" s="412"/>
    </row>
    <row r="46" spans="1:16" s="155" customFormat="1" x14ac:dyDescent="0.2">
      <c r="A46" s="156"/>
      <c r="B46" s="157"/>
      <c r="C46" s="158" t="s">
        <v>1047</v>
      </c>
      <c r="D46" s="158" t="s">
        <v>1048</v>
      </c>
      <c r="E46" s="159">
        <v>3.4</v>
      </c>
      <c r="F46" s="159">
        <v>160</v>
      </c>
      <c r="G46" s="159" t="s">
        <v>29</v>
      </c>
      <c r="H46" s="159">
        <v>2006</v>
      </c>
      <c r="I46" s="160"/>
      <c r="J46" s="160"/>
      <c r="K46" s="161"/>
      <c r="L46" s="162"/>
      <c r="M46" s="160"/>
      <c r="N46" s="163"/>
      <c r="O46" s="405"/>
      <c r="P46" s="412"/>
    </row>
    <row r="47" spans="1:16" s="155" customFormat="1" ht="13.5" thickBot="1" x14ac:dyDescent="0.25">
      <c r="A47" s="165"/>
      <c r="B47" s="166" t="s">
        <v>1049</v>
      </c>
      <c r="C47" s="167" t="s">
        <v>1050</v>
      </c>
      <c r="D47" s="167">
        <v>21</v>
      </c>
      <c r="E47" s="168">
        <v>3.4</v>
      </c>
      <c r="F47" s="168">
        <v>160</v>
      </c>
      <c r="G47" s="168" t="s">
        <v>29</v>
      </c>
      <c r="H47" s="168">
        <v>2006</v>
      </c>
      <c r="I47" s="169"/>
      <c r="J47" s="169"/>
      <c r="K47" s="170"/>
      <c r="L47" s="171"/>
      <c r="M47" s="169"/>
      <c r="N47" s="172"/>
      <c r="O47" s="406"/>
      <c r="P47" s="413"/>
    </row>
    <row r="48" spans="1:16" s="6" customFormat="1" ht="13.5" thickBot="1" x14ac:dyDescent="0.25">
      <c r="A48" s="173">
        <v>3</v>
      </c>
      <c r="B48" s="174" t="s">
        <v>1051</v>
      </c>
      <c r="C48" s="140"/>
      <c r="D48" s="140"/>
      <c r="E48" s="139">
        <v>130.5</v>
      </c>
      <c r="F48" s="139">
        <v>160</v>
      </c>
      <c r="G48" s="139" t="s">
        <v>29</v>
      </c>
      <c r="H48" s="139">
        <v>2005</v>
      </c>
      <c r="I48" s="141">
        <v>47400.09</v>
      </c>
      <c r="J48" s="175" t="s">
        <v>1052</v>
      </c>
      <c r="K48" s="143">
        <f>H48</f>
        <v>2005</v>
      </c>
      <c r="L48" s="144">
        <v>26484.78</v>
      </c>
      <c r="M48" s="141">
        <f>I48-L48</f>
        <v>20915.309999999998</v>
      </c>
      <c r="N48" s="145" t="s">
        <v>22</v>
      </c>
      <c r="O48" s="400" t="s">
        <v>23</v>
      </c>
      <c r="P48" s="411" t="s">
        <v>1053</v>
      </c>
    </row>
    <row r="49" spans="1:16" x14ac:dyDescent="0.2">
      <c r="A49" s="146"/>
      <c r="B49" s="176" t="s">
        <v>1054</v>
      </c>
      <c r="C49" s="148" t="s">
        <v>1055</v>
      </c>
      <c r="D49" s="148">
        <v>79</v>
      </c>
      <c r="E49" s="149">
        <v>8</v>
      </c>
      <c r="F49" s="149">
        <v>160</v>
      </c>
      <c r="G49" s="149" t="s">
        <v>29</v>
      </c>
      <c r="H49" s="149">
        <v>2005</v>
      </c>
      <c r="I49" s="150"/>
      <c r="J49" s="150"/>
      <c r="K49" s="151"/>
      <c r="L49" s="152"/>
      <c r="M49" s="150"/>
      <c r="N49" s="154"/>
      <c r="O49" s="401"/>
      <c r="P49" s="412"/>
    </row>
    <row r="50" spans="1:16" x14ac:dyDescent="0.2">
      <c r="A50" s="156"/>
      <c r="B50" s="164"/>
      <c r="C50" s="158" t="s">
        <v>1056</v>
      </c>
      <c r="D50" s="158">
        <v>1</v>
      </c>
      <c r="E50" s="159">
        <v>8</v>
      </c>
      <c r="F50" s="159">
        <v>160</v>
      </c>
      <c r="G50" s="159" t="s">
        <v>29</v>
      </c>
      <c r="H50" s="159">
        <v>2005</v>
      </c>
      <c r="I50" s="160"/>
      <c r="J50" s="160"/>
      <c r="K50" s="161"/>
      <c r="L50" s="162"/>
      <c r="M50" s="160"/>
      <c r="N50" s="163"/>
      <c r="O50" s="401"/>
      <c r="P50" s="412"/>
    </row>
    <row r="51" spans="1:16" x14ac:dyDescent="0.2">
      <c r="A51" s="156"/>
      <c r="B51" s="164"/>
      <c r="C51" s="158" t="s">
        <v>1057</v>
      </c>
      <c r="D51" s="158" t="s">
        <v>1058</v>
      </c>
      <c r="E51" s="159">
        <v>8</v>
      </c>
      <c r="F51" s="159">
        <v>160</v>
      </c>
      <c r="G51" s="159" t="s">
        <v>29</v>
      </c>
      <c r="H51" s="159">
        <v>2005</v>
      </c>
      <c r="I51" s="160"/>
      <c r="J51" s="160"/>
      <c r="K51" s="161"/>
      <c r="L51" s="162"/>
      <c r="M51" s="160"/>
      <c r="N51" s="163"/>
      <c r="O51" s="401"/>
      <c r="P51" s="412"/>
    </row>
    <row r="52" spans="1:16" x14ac:dyDescent="0.2">
      <c r="A52" s="156"/>
      <c r="B52" s="164" t="s">
        <v>1054</v>
      </c>
      <c r="C52" s="158" t="s">
        <v>1059</v>
      </c>
      <c r="D52" s="158">
        <v>81</v>
      </c>
      <c r="E52" s="159">
        <v>5.8</v>
      </c>
      <c r="F52" s="159">
        <v>160</v>
      </c>
      <c r="G52" s="159" t="s">
        <v>29</v>
      </c>
      <c r="H52" s="159">
        <v>2005</v>
      </c>
      <c r="I52" s="160"/>
      <c r="J52" s="160"/>
      <c r="K52" s="161"/>
      <c r="L52" s="162"/>
      <c r="M52" s="160"/>
      <c r="N52" s="163"/>
      <c r="O52" s="401"/>
      <c r="P52" s="412"/>
    </row>
    <row r="53" spans="1:16" x14ac:dyDescent="0.2">
      <c r="A53" s="156"/>
      <c r="B53" s="164" t="s">
        <v>1051</v>
      </c>
      <c r="C53" s="158" t="s">
        <v>1059</v>
      </c>
      <c r="D53" s="158">
        <v>2</v>
      </c>
      <c r="E53" s="159">
        <v>5.8</v>
      </c>
      <c r="F53" s="159">
        <v>160</v>
      </c>
      <c r="G53" s="159" t="s">
        <v>29</v>
      </c>
      <c r="H53" s="159">
        <v>2005</v>
      </c>
      <c r="I53" s="160"/>
      <c r="J53" s="160"/>
      <c r="K53" s="161"/>
      <c r="L53" s="162"/>
      <c r="M53" s="160"/>
      <c r="N53" s="163"/>
      <c r="O53" s="401"/>
      <c r="P53" s="412"/>
    </row>
    <row r="54" spans="1:16" x14ac:dyDescent="0.2">
      <c r="A54" s="156"/>
      <c r="B54" s="164"/>
      <c r="C54" s="158" t="s">
        <v>1060</v>
      </c>
      <c r="D54" s="158">
        <v>4</v>
      </c>
      <c r="E54" s="159">
        <v>5.8</v>
      </c>
      <c r="F54" s="159">
        <v>160</v>
      </c>
      <c r="G54" s="159" t="s">
        <v>29</v>
      </c>
      <c r="H54" s="159">
        <v>2005</v>
      </c>
      <c r="I54" s="160"/>
      <c r="J54" s="160"/>
      <c r="K54" s="161"/>
      <c r="L54" s="162"/>
      <c r="M54" s="160"/>
      <c r="N54" s="163"/>
      <c r="O54" s="401"/>
      <c r="P54" s="412"/>
    </row>
    <row r="55" spans="1:16" x14ac:dyDescent="0.2">
      <c r="A55" s="156"/>
      <c r="B55" s="157"/>
      <c r="C55" s="158" t="s">
        <v>1061</v>
      </c>
      <c r="D55" s="158">
        <v>6</v>
      </c>
      <c r="E55" s="159">
        <v>6</v>
      </c>
      <c r="F55" s="159">
        <v>160</v>
      </c>
      <c r="G55" s="159" t="s">
        <v>29</v>
      </c>
      <c r="H55" s="159">
        <v>2005</v>
      </c>
      <c r="I55" s="160"/>
      <c r="J55" s="160"/>
      <c r="K55" s="161"/>
      <c r="L55" s="162"/>
      <c r="M55" s="160"/>
      <c r="N55" s="163"/>
      <c r="O55" s="401"/>
      <c r="P55" s="412"/>
    </row>
    <row r="56" spans="1:16" x14ac:dyDescent="0.2">
      <c r="A56" s="156"/>
      <c r="B56" s="157"/>
      <c r="C56" s="158" t="s">
        <v>1062</v>
      </c>
      <c r="D56" s="158" t="s">
        <v>1063</v>
      </c>
      <c r="E56" s="159">
        <v>5.8</v>
      </c>
      <c r="F56" s="159">
        <v>160</v>
      </c>
      <c r="G56" s="159" t="s">
        <v>29</v>
      </c>
      <c r="H56" s="159">
        <v>2005</v>
      </c>
      <c r="I56" s="160"/>
      <c r="J56" s="160"/>
      <c r="K56" s="161"/>
      <c r="L56" s="162"/>
      <c r="M56" s="160"/>
      <c r="N56" s="163"/>
      <c r="O56" s="401"/>
      <c r="P56" s="412"/>
    </row>
    <row r="57" spans="1:16" x14ac:dyDescent="0.2">
      <c r="A57" s="156"/>
      <c r="B57" s="157"/>
      <c r="C57" s="158" t="s">
        <v>1064</v>
      </c>
      <c r="D57" s="158" t="s">
        <v>1017</v>
      </c>
      <c r="E57" s="159">
        <v>5.8</v>
      </c>
      <c r="F57" s="159">
        <v>160</v>
      </c>
      <c r="G57" s="159" t="s">
        <v>29</v>
      </c>
      <c r="H57" s="159">
        <v>2005</v>
      </c>
      <c r="I57" s="160"/>
      <c r="J57" s="160"/>
      <c r="K57" s="161"/>
      <c r="L57" s="162"/>
      <c r="M57" s="160"/>
      <c r="N57" s="163"/>
      <c r="O57" s="401"/>
      <c r="P57" s="412"/>
    </row>
    <row r="58" spans="1:16" x14ac:dyDescent="0.2">
      <c r="A58" s="156"/>
      <c r="B58" s="157"/>
      <c r="C58" s="158" t="s">
        <v>1065</v>
      </c>
      <c r="D58" s="158"/>
      <c r="E58" s="159">
        <v>5.6</v>
      </c>
      <c r="F58" s="159">
        <v>250</v>
      </c>
      <c r="G58" s="159" t="s">
        <v>29</v>
      </c>
      <c r="H58" s="159">
        <v>2005</v>
      </c>
      <c r="I58" s="160"/>
      <c r="J58" s="160"/>
      <c r="K58" s="161"/>
      <c r="L58" s="162"/>
      <c r="M58" s="160"/>
      <c r="N58" s="163"/>
      <c r="O58" s="401"/>
      <c r="P58" s="412"/>
    </row>
    <row r="59" spans="1:16" x14ac:dyDescent="0.2">
      <c r="A59" s="156"/>
      <c r="B59" s="157"/>
      <c r="C59" s="158" t="s">
        <v>1066</v>
      </c>
      <c r="D59" s="158">
        <v>8</v>
      </c>
      <c r="E59" s="159">
        <v>6</v>
      </c>
      <c r="F59" s="159">
        <v>160</v>
      </c>
      <c r="G59" s="159" t="s">
        <v>29</v>
      </c>
      <c r="H59" s="159">
        <v>2005</v>
      </c>
      <c r="I59" s="160"/>
      <c r="J59" s="160"/>
      <c r="K59" s="161"/>
      <c r="L59" s="162"/>
      <c r="M59" s="160"/>
      <c r="N59" s="163"/>
      <c r="O59" s="401"/>
      <c r="P59" s="412"/>
    </row>
    <row r="60" spans="1:16" x14ac:dyDescent="0.2">
      <c r="A60" s="177"/>
      <c r="B60" s="117"/>
      <c r="C60" s="178" t="s">
        <v>1067</v>
      </c>
      <c r="D60" s="178"/>
      <c r="E60" s="179">
        <v>5.6</v>
      </c>
      <c r="F60" s="179">
        <v>250</v>
      </c>
      <c r="G60" s="179" t="s">
        <v>29</v>
      </c>
      <c r="H60" s="179">
        <v>2005</v>
      </c>
      <c r="I60" s="180"/>
      <c r="J60" s="180"/>
      <c r="K60" s="181"/>
      <c r="L60" s="162"/>
      <c r="M60" s="180"/>
      <c r="N60" s="182"/>
      <c r="O60" s="401"/>
      <c r="P60" s="412"/>
    </row>
    <row r="61" spans="1:16" x14ac:dyDescent="0.2">
      <c r="A61" s="177"/>
      <c r="B61" s="117"/>
      <c r="C61" s="178" t="s">
        <v>1068</v>
      </c>
      <c r="D61" s="178" t="s">
        <v>1007</v>
      </c>
      <c r="E61" s="179">
        <v>5.8</v>
      </c>
      <c r="F61" s="179">
        <v>160</v>
      </c>
      <c r="G61" s="179" t="s">
        <v>29</v>
      </c>
      <c r="H61" s="179">
        <v>2005</v>
      </c>
      <c r="I61" s="180"/>
      <c r="J61" s="180"/>
      <c r="K61" s="181"/>
      <c r="L61" s="162"/>
      <c r="M61" s="180"/>
      <c r="N61" s="182"/>
      <c r="O61" s="401"/>
      <c r="P61" s="412"/>
    </row>
    <row r="62" spans="1:16" x14ac:dyDescent="0.2">
      <c r="A62" s="177"/>
      <c r="B62" s="117"/>
      <c r="C62" s="178" t="s">
        <v>1039</v>
      </c>
      <c r="D62" s="178">
        <v>10</v>
      </c>
      <c r="E62" s="179">
        <v>5.8</v>
      </c>
      <c r="F62" s="159">
        <v>160</v>
      </c>
      <c r="G62" s="159" t="s">
        <v>29</v>
      </c>
      <c r="H62" s="159">
        <v>2005</v>
      </c>
      <c r="I62" s="180"/>
      <c r="J62" s="180"/>
      <c r="K62" s="181"/>
      <c r="L62" s="162"/>
      <c r="M62" s="180"/>
      <c r="N62" s="182"/>
      <c r="O62" s="401"/>
      <c r="P62" s="412"/>
    </row>
    <row r="63" spans="1:16" x14ac:dyDescent="0.2">
      <c r="A63" s="177"/>
      <c r="B63" s="117"/>
      <c r="C63" s="178" t="s">
        <v>1069</v>
      </c>
      <c r="D63" s="178">
        <v>12</v>
      </c>
      <c r="E63" s="179">
        <v>5.8</v>
      </c>
      <c r="F63" s="159">
        <v>160</v>
      </c>
      <c r="G63" s="159" t="s">
        <v>29</v>
      </c>
      <c r="H63" s="159">
        <v>2005</v>
      </c>
      <c r="I63" s="180"/>
      <c r="J63" s="180"/>
      <c r="K63" s="181"/>
      <c r="L63" s="162"/>
      <c r="M63" s="180"/>
      <c r="N63" s="182"/>
      <c r="O63" s="401"/>
      <c r="P63" s="412"/>
    </row>
    <row r="64" spans="1:16" x14ac:dyDescent="0.2">
      <c r="A64" s="177"/>
      <c r="B64" s="117"/>
      <c r="C64" s="178" t="s">
        <v>1057</v>
      </c>
      <c r="D64" s="178" t="s">
        <v>1010</v>
      </c>
      <c r="E64" s="179">
        <v>5.8</v>
      </c>
      <c r="F64" s="159">
        <v>160</v>
      </c>
      <c r="G64" s="159" t="s">
        <v>29</v>
      </c>
      <c r="H64" s="159">
        <v>2005</v>
      </c>
      <c r="I64" s="180"/>
      <c r="J64" s="180"/>
      <c r="K64" s="181"/>
      <c r="L64" s="162"/>
      <c r="M64" s="180"/>
      <c r="N64" s="182"/>
      <c r="O64" s="401"/>
      <c r="P64" s="412"/>
    </row>
    <row r="65" spans="1:16" x14ac:dyDescent="0.2">
      <c r="A65" s="177"/>
      <c r="B65" s="117"/>
      <c r="C65" s="178">
        <v>14</v>
      </c>
      <c r="D65" s="178">
        <v>14</v>
      </c>
      <c r="E65" s="179">
        <v>5.8</v>
      </c>
      <c r="F65" s="179">
        <v>160</v>
      </c>
      <c r="G65" s="179" t="s">
        <v>29</v>
      </c>
      <c r="H65" s="179">
        <v>2005</v>
      </c>
      <c r="I65" s="180"/>
      <c r="J65" s="180"/>
      <c r="K65" s="181"/>
      <c r="L65" s="162"/>
      <c r="M65" s="180"/>
      <c r="N65" s="182"/>
      <c r="O65" s="401"/>
      <c r="P65" s="412"/>
    </row>
    <row r="66" spans="1:16" x14ac:dyDescent="0.2">
      <c r="A66" s="177"/>
      <c r="B66" s="117"/>
      <c r="C66" s="178" t="s">
        <v>1070</v>
      </c>
      <c r="D66" s="178" t="s">
        <v>1013</v>
      </c>
      <c r="E66" s="179">
        <v>5.8</v>
      </c>
      <c r="F66" s="179">
        <v>160</v>
      </c>
      <c r="G66" s="179" t="s">
        <v>29</v>
      </c>
      <c r="H66" s="179">
        <v>2005</v>
      </c>
      <c r="I66" s="180"/>
      <c r="J66" s="180"/>
      <c r="K66" s="181"/>
      <c r="L66" s="162"/>
      <c r="M66" s="180"/>
      <c r="N66" s="182"/>
      <c r="O66" s="401"/>
      <c r="P66" s="412"/>
    </row>
    <row r="67" spans="1:16" x14ac:dyDescent="0.2">
      <c r="A67" s="177"/>
      <c r="B67" s="117"/>
      <c r="C67" s="178" t="s">
        <v>1071</v>
      </c>
      <c r="D67" s="178">
        <v>16</v>
      </c>
      <c r="E67" s="179">
        <v>6.5</v>
      </c>
      <c r="F67" s="159">
        <v>160</v>
      </c>
      <c r="G67" s="159" t="s">
        <v>29</v>
      </c>
      <c r="H67" s="159">
        <v>2005</v>
      </c>
      <c r="I67" s="180"/>
      <c r="J67" s="180"/>
      <c r="K67" s="181"/>
      <c r="L67" s="162"/>
      <c r="M67" s="180"/>
      <c r="N67" s="182"/>
      <c r="O67" s="401"/>
      <c r="P67" s="412"/>
    </row>
    <row r="68" spans="1:16" x14ac:dyDescent="0.2">
      <c r="A68" s="177"/>
      <c r="B68" s="117"/>
      <c r="C68" s="178" t="s">
        <v>1072</v>
      </c>
      <c r="D68" s="178">
        <v>18</v>
      </c>
      <c r="E68" s="179">
        <v>6.5</v>
      </c>
      <c r="F68" s="179">
        <v>160</v>
      </c>
      <c r="G68" s="179" t="s">
        <v>29</v>
      </c>
      <c r="H68" s="179">
        <v>2005</v>
      </c>
      <c r="I68" s="180"/>
      <c r="J68" s="180"/>
      <c r="K68" s="181"/>
      <c r="L68" s="162"/>
      <c r="M68" s="180"/>
      <c r="N68" s="182"/>
      <c r="O68" s="401"/>
      <c r="P68" s="412"/>
    </row>
    <row r="69" spans="1:16" ht="13.5" thickBot="1" x14ac:dyDescent="0.25">
      <c r="A69" s="183"/>
      <c r="B69" s="184"/>
      <c r="C69" s="185" t="s">
        <v>1073</v>
      </c>
      <c r="D69" s="185" t="s">
        <v>1074</v>
      </c>
      <c r="E69" s="186">
        <v>6.5</v>
      </c>
      <c r="F69" s="168">
        <v>160</v>
      </c>
      <c r="G69" s="168" t="s">
        <v>29</v>
      </c>
      <c r="H69" s="168">
        <v>2005</v>
      </c>
      <c r="I69" s="187"/>
      <c r="J69" s="187"/>
      <c r="K69" s="188"/>
      <c r="L69" s="171"/>
      <c r="M69" s="187"/>
      <c r="N69" s="189"/>
      <c r="O69" s="402"/>
      <c r="P69" s="413"/>
    </row>
    <row r="70" spans="1:16" s="6" customFormat="1" ht="13.5" thickBot="1" x14ac:dyDescent="0.25">
      <c r="A70" s="173">
        <v>4</v>
      </c>
      <c r="B70" s="174" t="s">
        <v>1075</v>
      </c>
      <c r="C70" s="140"/>
      <c r="D70" s="140"/>
      <c r="E70" s="139">
        <v>80.400000000000006</v>
      </c>
      <c r="F70" s="139">
        <v>160</v>
      </c>
      <c r="G70" s="139" t="s">
        <v>29</v>
      </c>
      <c r="H70" s="139">
        <v>2004</v>
      </c>
      <c r="I70" s="141">
        <v>29202.21</v>
      </c>
      <c r="J70" s="175" t="s">
        <v>970</v>
      </c>
      <c r="K70" s="143">
        <f>H70</f>
        <v>2004</v>
      </c>
      <c r="L70" s="144">
        <v>16316.94</v>
      </c>
      <c r="M70" s="141">
        <f>I70-L70</f>
        <v>12885.269999999999</v>
      </c>
      <c r="N70" s="145" t="s">
        <v>22</v>
      </c>
      <c r="O70" s="400" t="s">
        <v>23</v>
      </c>
      <c r="P70" s="411" t="s">
        <v>1076</v>
      </c>
    </row>
    <row r="71" spans="1:16" x14ac:dyDescent="0.2">
      <c r="A71" s="190"/>
      <c r="B71" s="191"/>
      <c r="C71" s="192" t="s">
        <v>1077</v>
      </c>
      <c r="D71" s="192" t="s">
        <v>1078</v>
      </c>
      <c r="E71" s="193">
        <v>12</v>
      </c>
      <c r="F71" s="193">
        <v>160</v>
      </c>
      <c r="G71" s="193" t="s">
        <v>29</v>
      </c>
      <c r="H71" s="193">
        <v>2004</v>
      </c>
      <c r="I71" s="194"/>
      <c r="J71" s="194"/>
      <c r="K71" s="195"/>
      <c r="L71" s="152"/>
      <c r="M71" s="194"/>
      <c r="N71" s="196"/>
      <c r="O71" s="401"/>
      <c r="P71" s="412"/>
    </row>
    <row r="72" spans="1:16" x14ac:dyDescent="0.2">
      <c r="A72" s="177"/>
      <c r="B72" s="197"/>
      <c r="C72" s="178" t="s">
        <v>1079</v>
      </c>
      <c r="D72" s="178">
        <v>26</v>
      </c>
      <c r="E72" s="117">
        <v>11</v>
      </c>
      <c r="F72" s="117">
        <v>160</v>
      </c>
      <c r="G72" s="117" t="s">
        <v>29</v>
      </c>
      <c r="H72" s="117">
        <v>2004</v>
      </c>
      <c r="I72" s="198"/>
      <c r="J72" s="198"/>
      <c r="K72" s="199"/>
      <c r="L72" s="162"/>
      <c r="M72" s="198"/>
      <c r="N72" s="182"/>
      <c r="O72" s="401"/>
      <c r="P72" s="412"/>
    </row>
    <row r="73" spans="1:16" x14ac:dyDescent="0.2">
      <c r="A73" s="177"/>
      <c r="B73" s="197"/>
      <c r="C73" s="178" t="s">
        <v>1080</v>
      </c>
      <c r="D73" s="178">
        <v>28</v>
      </c>
      <c r="E73" s="117">
        <v>11</v>
      </c>
      <c r="F73" s="117">
        <v>160</v>
      </c>
      <c r="G73" s="117" t="s">
        <v>29</v>
      </c>
      <c r="H73" s="117">
        <v>2004</v>
      </c>
      <c r="I73" s="198"/>
      <c r="J73" s="198"/>
      <c r="K73" s="199"/>
      <c r="L73" s="162"/>
      <c r="M73" s="198"/>
      <c r="N73" s="182"/>
      <c r="O73" s="401"/>
      <c r="P73" s="412"/>
    </row>
    <row r="74" spans="1:16" x14ac:dyDescent="0.2">
      <c r="A74" s="177"/>
      <c r="B74" s="197"/>
      <c r="C74" s="178">
        <v>9</v>
      </c>
      <c r="D74" s="178">
        <v>30</v>
      </c>
      <c r="E74" s="117">
        <v>11</v>
      </c>
      <c r="F74" s="117">
        <v>160</v>
      </c>
      <c r="G74" s="117" t="s">
        <v>29</v>
      </c>
      <c r="H74" s="117">
        <v>2004</v>
      </c>
      <c r="I74" s="198"/>
      <c r="J74" s="198"/>
      <c r="K74" s="199"/>
      <c r="L74" s="162"/>
      <c r="M74" s="198"/>
      <c r="N74" s="182"/>
      <c r="O74" s="401"/>
      <c r="P74" s="412"/>
    </row>
    <row r="75" spans="1:16" x14ac:dyDescent="0.2">
      <c r="A75" s="177"/>
      <c r="B75" s="197"/>
      <c r="C75" s="178" t="s">
        <v>1081</v>
      </c>
      <c r="D75" s="178">
        <v>34</v>
      </c>
      <c r="E75" s="117">
        <v>12</v>
      </c>
      <c r="F75" s="117">
        <v>160</v>
      </c>
      <c r="G75" s="117" t="s">
        <v>29</v>
      </c>
      <c r="H75" s="117">
        <v>2004</v>
      </c>
      <c r="I75" s="198"/>
      <c r="J75" s="198"/>
      <c r="K75" s="199"/>
      <c r="L75" s="162"/>
      <c r="M75" s="198"/>
      <c r="N75" s="182"/>
      <c r="O75" s="401"/>
      <c r="P75" s="412"/>
    </row>
    <row r="76" spans="1:16" x14ac:dyDescent="0.2">
      <c r="A76" s="177"/>
      <c r="B76" s="197"/>
      <c r="C76" s="178" t="s">
        <v>1082</v>
      </c>
      <c r="D76" s="178">
        <v>36</v>
      </c>
      <c r="E76" s="117">
        <v>11.4</v>
      </c>
      <c r="F76" s="117">
        <v>160</v>
      </c>
      <c r="G76" s="117" t="s">
        <v>29</v>
      </c>
      <c r="H76" s="117">
        <v>2004</v>
      </c>
      <c r="I76" s="198"/>
      <c r="J76" s="198"/>
      <c r="K76" s="199"/>
      <c r="L76" s="162"/>
      <c r="M76" s="198"/>
      <c r="N76" s="182"/>
      <c r="O76" s="401"/>
      <c r="P76" s="412"/>
    </row>
    <row r="77" spans="1:16" ht="13.5" thickBot="1" x14ac:dyDescent="0.25">
      <c r="A77" s="183"/>
      <c r="B77" s="200"/>
      <c r="C77" s="201" t="s">
        <v>1083</v>
      </c>
      <c r="D77" s="201">
        <v>38</v>
      </c>
      <c r="E77" s="184">
        <v>12</v>
      </c>
      <c r="F77" s="184">
        <v>160</v>
      </c>
      <c r="G77" s="184" t="s">
        <v>29</v>
      </c>
      <c r="H77" s="184">
        <v>2004</v>
      </c>
      <c r="I77" s="202"/>
      <c r="J77" s="202"/>
      <c r="K77" s="203"/>
      <c r="L77" s="171"/>
      <c r="M77" s="202"/>
      <c r="N77" s="189"/>
      <c r="O77" s="402"/>
      <c r="P77" s="413"/>
    </row>
    <row r="78" spans="1:16" s="6" customFormat="1" ht="14.25" customHeight="1" thickBot="1" x14ac:dyDescent="0.25">
      <c r="A78" s="173">
        <v>5</v>
      </c>
      <c r="B78" s="174" t="s">
        <v>1084</v>
      </c>
      <c r="C78" s="140"/>
      <c r="D78" s="140"/>
      <c r="E78" s="139">
        <v>112.5</v>
      </c>
      <c r="F78" s="139">
        <v>160</v>
      </c>
      <c r="G78" s="139" t="s">
        <v>29</v>
      </c>
      <c r="H78" s="139">
        <v>2004</v>
      </c>
      <c r="I78" s="141">
        <v>111828.45</v>
      </c>
      <c r="J78" s="175" t="s">
        <v>1085</v>
      </c>
      <c r="K78" s="143">
        <f>H78</f>
        <v>2004</v>
      </c>
      <c r="L78" s="144">
        <v>68774.95</v>
      </c>
      <c r="M78" s="141">
        <f>I78-L78</f>
        <v>43053.5</v>
      </c>
      <c r="N78" s="145" t="s">
        <v>22</v>
      </c>
      <c r="O78" s="416" t="s">
        <v>23</v>
      </c>
      <c r="P78" s="411" t="s">
        <v>1086</v>
      </c>
    </row>
    <row r="79" spans="1:16" s="155" customFormat="1" ht="12.75" customHeight="1" x14ac:dyDescent="0.2">
      <c r="A79" s="146"/>
      <c r="B79" s="147"/>
      <c r="C79" s="204">
        <v>56</v>
      </c>
      <c r="D79" s="204">
        <v>1</v>
      </c>
      <c r="E79" s="149">
        <v>2</v>
      </c>
      <c r="F79" s="149">
        <v>160</v>
      </c>
      <c r="G79" s="149" t="s">
        <v>29</v>
      </c>
      <c r="H79" s="149">
        <v>2004</v>
      </c>
      <c r="I79" s="150"/>
      <c r="J79" s="150"/>
      <c r="K79" s="151"/>
      <c r="L79" s="152"/>
      <c r="M79" s="150"/>
      <c r="N79" s="154"/>
      <c r="O79" s="412"/>
      <c r="P79" s="412"/>
    </row>
    <row r="80" spans="1:16" s="6" customFormat="1" ht="15" customHeight="1" x14ac:dyDescent="0.2">
      <c r="A80" s="205"/>
      <c r="B80" s="206"/>
      <c r="C80" s="207" t="s">
        <v>1087</v>
      </c>
      <c r="D80" s="207" t="s">
        <v>1088</v>
      </c>
      <c r="E80" s="179">
        <v>2.5</v>
      </c>
      <c r="F80" s="179">
        <v>160</v>
      </c>
      <c r="G80" s="179" t="s">
        <v>29</v>
      </c>
      <c r="H80" s="179">
        <v>2004</v>
      </c>
      <c r="I80" s="180"/>
      <c r="J80" s="180"/>
      <c r="K80" s="181"/>
      <c r="L80" s="162"/>
      <c r="M80" s="180"/>
      <c r="N80" s="45"/>
      <c r="O80" s="412"/>
      <c r="P80" s="412"/>
    </row>
    <row r="81" spans="1:16" s="155" customFormat="1" ht="12.75" customHeight="1" x14ac:dyDescent="0.2">
      <c r="A81" s="156"/>
      <c r="B81" s="157"/>
      <c r="C81" s="158" t="s">
        <v>1089</v>
      </c>
      <c r="D81" s="158" t="s">
        <v>1090</v>
      </c>
      <c r="E81" s="159">
        <v>2</v>
      </c>
      <c r="F81" s="159">
        <v>160</v>
      </c>
      <c r="G81" s="159" t="s">
        <v>29</v>
      </c>
      <c r="H81" s="159">
        <v>2004</v>
      </c>
      <c r="I81" s="160"/>
      <c r="J81" s="160"/>
      <c r="K81" s="161"/>
      <c r="L81" s="162"/>
      <c r="M81" s="160"/>
      <c r="N81" s="163"/>
      <c r="O81" s="412"/>
      <c r="P81" s="412"/>
    </row>
    <row r="82" spans="1:16" s="155" customFormat="1" x14ac:dyDescent="0.2">
      <c r="A82" s="156"/>
      <c r="B82" s="157"/>
      <c r="C82" s="158" t="s">
        <v>1091</v>
      </c>
      <c r="D82" s="158" t="s">
        <v>1058</v>
      </c>
      <c r="E82" s="159">
        <v>2</v>
      </c>
      <c r="F82" s="159">
        <v>160</v>
      </c>
      <c r="G82" s="159" t="s">
        <v>29</v>
      </c>
      <c r="H82" s="159">
        <v>2004</v>
      </c>
      <c r="I82" s="160"/>
      <c r="J82" s="160"/>
      <c r="K82" s="161"/>
      <c r="L82" s="162"/>
      <c r="M82" s="160"/>
      <c r="N82" s="163"/>
      <c r="O82" s="412"/>
      <c r="P82" s="412"/>
    </row>
    <row r="83" spans="1:16" s="155" customFormat="1" x14ac:dyDescent="0.2">
      <c r="A83" s="156"/>
      <c r="B83" s="157"/>
      <c r="C83" s="158" t="s">
        <v>1092</v>
      </c>
      <c r="D83" s="158" t="s">
        <v>1093</v>
      </c>
      <c r="E83" s="159">
        <v>9</v>
      </c>
      <c r="F83" s="159">
        <v>160</v>
      </c>
      <c r="G83" s="159" t="s">
        <v>29</v>
      </c>
      <c r="H83" s="159">
        <v>2004</v>
      </c>
      <c r="I83" s="160"/>
      <c r="J83" s="160"/>
      <c r="K83" s="161"/>
      <c r="L83" s="162"/>
      <c r="M83" s="160"/>
      <c r="N83" s="163"/>
      <c r="O83" s="412"/>
      <c r="P83" s="412"/>
    </row>
    <row r="84" spans="1:16" s="155" customFormat="1" x14ac:dyDescent="0.2">
      <c r="A84" s="156"/>
      <c r="B84" s="157"/>
      <c r="C84" s="158" t="s">
        <v>1094</v>
      </c>
      <c r="D84" s="158">
        <v>3</v>
      </c>
      <c r="E84" s="159">
        <v>2</v>
      </c>
      <c r="F84" s="159">
        <v>160</v>
      </c>
      <c r="G84" s="159" t="s">
        <v>29</v>
      </c>
      <c r="H84" s="159">
        <v>2004</v>
      </c>
      <c r="I84" s="160"/>
      <c r="J84" s="160"/>
      <c r="K84" s="161"/>
      <c r="L84" s="162"/>
      <c r="M84" s="160"/>
      <c r="N84" s="163"/>
      <c r="O84" s="412"/>
      <c r="P84" s="412"/>
    </row>
    <row r="85" spans="1:16" s="155" customFormat="1" x14ac:dyDescent="0.2">
      <c r="A85" s="156"/>
      <c r="B85" s="157"/>
      <c r="C85" s="158" t="s">
        <v>1095</v>
      </c>
      <c r="D85" s="158" t="s">
        <v>1007</v>
      </c>
      <c r="E85" s="159">
        <v>9.5</v>
      </c>
      <c r="F85" s="159">
        <v>160</v>
      </c>
      <c r="G85" s="159" t="s">
        <v>29</v>
      </c>
      <c r="H85" s="159">
        <v>2004</v>
      </c>
      <c r="I85" s="160"/>
      <c r="J85" s="160"/>
      <c r="K85" s="161"/>
      <c r="L85" s="162"/>
      <c r="M85" s="160"/>
      <c r="N85" s="163"/>
      <c r="O85" s="412"/>
      <c r="P85" s="412"/>
    </row>
    <row r="86" spans="1:16" s="6" customFormat="1" ht="12.75" customHeight="1" x14ac:dyDescent="0.2">
      <c r="A86" s="205"/>
      <c r="B86" s="206"/>
      <c r="C86" s="207">
        <v>123</v>
      </c>
      <c r="D86" s="207">
        <v>5</v>
      </c>
      <c r="E86" s="179">
        <v>2</v>
      </c>
      <c r="F86" s="179">
        <v>160</v>
      </c>
      <c r="G86" s="179" t="s">
        <v>29</v>
      </c>
      <c r="H86" s="179">
        <v>2004</v>
      </c>
      <c r="I86" s="180"/>
      <c r="J86" s="180"/>
      <c r="K86" s="181"/>
      <c r="L86" s="162"/>
      <c r="M86" s="180"/>
      <c r="N86" s="45"/>
      <c r="O86" s="412"/>
      <c r="P86" s="412"/>
    </row>
    <row r="87" spans="1:16" s="6" customFormat="1" ht="12" customHeight="1" x14ac:dyDescent="0.2">
      <c r="A87" s="205"/>
      <c r="B87" s="206"/>
      <c r="C87" s="207" t="s">
        <v>1096</v>
      </c>
      <c r="D87" s="207">
        <v>10</v>
      </c>
      <c r="E87" s="179">
        <v>9.5</v>
      </c>
      <c r="F87" s="179">
        <v>160</v>
      </c>
      <c r="G87" s="179" t="s">
        <v>29</v>
      </c>
      <c r="H87" s="179">
        <v>2004</v>
      </c>
      <c r="I87" s="180"/>
      <c r="J87" s="180"/>
      <c r="K87" s="181"/>
      <c r="L87" s="162"/>
      <c r="M87" s="180"/>
      <c r="N87" s="45"/>
      <c r="O87" s="412"/>
      <c r="P87" s="412"/>
    </row>
    <row r="88" spans="1:16" s="155" customFormat="1" x14ac:dyDescent="0.2">
      <c r="A88" s="156"/>
      <c r="B88" s="157"/>
      <c r="C88" s="207">
        <v>124</v>
      </c>
      <c r="D88" s="207" t="s">
        <v>1028</v>
      </c>
      <c r="E88" s="159">
        <v>2</v>
      </c>
      <c r="F88" s="159">
        <v>160</v>
      </c>
      <c r="G88" s="159" t="s">
        <v>29</v>
      </c>
      <c r="H88" s="159">
        <v>2004</v>
      </c>
      <c r="I88" s="160"/>
      <c r="J88" s="160"/>
      <c r="K88" s="161"/>
      <c r="L88" s="162"/>
      <c r="M88" s="160"/>
      <c r="N88" s="163"/>
      <c r="O88" s="412"/>
      <c r="P88" s="412"/>
    </row>
    <row r="89" spans="1:16" s="155" customFormat="1" x14ac:dyDescent="0.2">
      <c r="A89" s="156"/>
      <c r="B89" s="157"/>
      <c r="C89" s="207" t="s">
        <v>1097</v>
      </c>
      <c r="D89" s="207">
        <v>12</v>
      </c>
      <c r="E89" s="159">
        <v>9.5</v>
      </c>
      <c r="F89" s="159">
        <v>160</v>
      </c>
      <c r="G89" s="159" t="s">
        <v>29</v>
      </c>
      <c r="H89" s="159">
        <v>2004</v>
      </c>
      <c r="I89" s="160"/>
      <c r="J89" s="160"/>
      <c r="K89" s="161"/>
      <c r="L89" s="162"/>
      <c r="M89" s="160"/>
      <c r="N89" s="163"/>
      <c r="O89" s="412"/>
      <c r="P89" s="412"/>
    </row>
    <row r="90" spans="1:16" s="6" customFormat="1" ht="15" customHeight="1" x14ac:dyDescent="0.2">
      <c r="A90" s="205"/>
      <c r="B90" s="206"/>
      <c r="C90" s="207" t="s">
        <v>1098</v>
      </c>
      <c r="D90" s="207">
        <v>7</v>
      </c>
      <c r="E90" s="179">
        <v>2</v>
      </c>
      <c r="F90" s="179">
        <v>160</v>
      </c>
      <c r="G90" s="179" t="s">
        <v>29</v>
      </c>
      <c r="H90" s="179">
        <v>2004</v>
      </c>
      <c r="I90" s="180"/>
      <c r="J90" s="180"/>
      <c r="K90" s="181"/>
      <c r="L90" s="162"/>
      <c r="M90" s="180"/>
      <c r="N90" s="45"/>
      <c r="O90" s="412"/>
      <c r="P90" s="412"/>
    </row>
    <row r="91" spans="1:16" s="155" customFormat="1" x14ac:dyDescent="0.2">
      <c r="A91" s="156"/>
      <c r="B91" s="157"/>
      <c r="C91" s="207" t="s">
        <v>1099</v>
      </c>
      <c r="D91" s="207">
        <v>9</v>
      </c>
      <c r="E91" s="159">
        <v>2</v>
      </c>
      <c r="F91" s="159">
        <v>160</v>
      </c>
      <c r="G91" s="159" t="s">
        <v>29</v>
      </c>
      <c r="H91" s="159">
        <v>2004</v>
      </c>
      <c r="I91" s="160"/>
      <c r="J91" s="160"/>
      <c r="K91" s="161"/>
      <c r="L91" s="162"/>
      <c r="M91" s="160"/>
      <c r="N91" s="163"/>
      <c r="O91" s="412"/>
      <c r="P91" s="412"/>
    </row>
    <row r="92" spans="1:16" s="155" customFormat="1" x14ac:dyDescent="0.2">
      <c r="A92" s="156"/>
      <c r="B92" s="157"/>
      <c r="C92" s="207" t="s">
        <v>1100</v>
      </c>
      <c r="D92" s="207" t="s">
        <v>1101</v>
      </c>
      <c r="E92" s="159">
        <v>2</v>
      </c>
      <c r="F92" s="159">
        <v>160</v>
      </c>
      <c r="G92" s="159" t="s">
        <v>29</v>
      </c>
      <c r="H92" s="159">
        <v>2004</v>
      </c>
      <c r="I92" s="160"/>
      <c r="J92" s="160"/>
      <c r="K92" s="161"/>
      <c r="L92" s="162"/>
      <c r="M92" s="160"/>
      <c r="N92" s="163"/>
      <c r="O92" s="412"/>
      <c r="P92" s="412"/>
    </row>
    <row r="93" spans="1:16" s="155" customFormat="1" x14ac:dyDescent="0.2">
      <c r="A93" s="156"/>
      <c r="B93" s="157"/>
      <c r="C93" s="207" t="s">
        <v>1042</v>
      </c>
      <c r="D93" s="207">
        <v>14</v>
      </c>
      <c r="E93" s="159">
        <v>7.5</v>
      </c>
      <c r="F93" s="159">
        <v>160</v>
      </c>
      <c r="G93" s="159" t="s">
        <v>29</v>
      </c>
      <c r="H93" s="159">
        <v>2004</v>
      </c>
      <c r="I93" s="160"/>
      <c r="J93" s="160"/>
      <c r="K93" s="161"/>
      <c r="L93" s="162"/>
      <c r="M93" s="160"/>
      <c r="N93" s="163"/>
      <c r="O93" s="412"/>
      <c r="P93" s="412"/>
    </row>
    <row r="94" spans="1:16" s="6" customFormat="1" ht="12.75" customHeight="1" x14ac:dyDescent="0.2">
      <c r="A94" s="205"/>
      <c r="B94" s="206"/>
      <c r="C94" s="207" t="s">
        <v>1102</v>
      </c>
      <c r="D94" s="207">
        <v>11</v>
      </c>
      <c r="E94" s="179">
        <v>2.5</v>
      </c>
      <c r="F94" s="179">
        <v>160</v>
      </c>
      <c r="G94" s="179" t="s">
        <v>29</v>
      </c>
      <c r="H94" s="179">
        <v>2004</v>
      </c>
      <c r="I94" s="180"/>
      <c r="J94" s="180"/>
      <c r="K94" s="181"/>
      <c r="L94" s="162"/>
      <c r="M94" s="180"/>
      <c r="N94" s="45"/>
      <c r="O94" s="412"/>
      <c r="P94" s="412"/>
    </row>
    <row r="95" spans="1:16" s="155" customFormat="1" x14ac:dyDescent="0.2">
      <c r="A95" s="156"/>
      <c r="B95" s="157"/>
      <c r="C95" s="207" t="s">
        <v>1041</v>
      </c>
      <c r="D95" s="207">
        <v>16</v>
      </c>
      <c r="E95" s="159">
        <v>7.5</v>
      </c>
      <c r="F95" s="159">
        <v>160</v>
      </c>
      <c r="G95" s="159" t="s">
        <v>29</v>
      </c>
      <c r="H95" s="159">
        <v>2004</v>
      </c>
      <c r="I95" s="160"/>
      <c r="J95" s="160"/>
      <c r="K95" s="161"/>
      <c r="L95" s="162"/>
      <c r="M95" s="160"/>
      <c r="N95" s="163"/>
      <c r="O95" s="412"/>
      <c r="P95" s="412"/>
    </row>
    <row r="96" spans="1:16" s="155" customFormat="1" x14ac:dyDescent="0.2">
      <c r="A96" s="156"/>
      <c r="B96" s="157"/>
      <c r="C96" s="207" t="s">
        <v>1040</v>
      </c>
      <c r="D96" s="207">
        <v>18</v>
      </c>
      <c r="E96" s="159">
        <v>7.5</v>
      </c>
      <c r="F96" s="159">
        <v>160</v>
      </c>
      <c r="G96" s="159" t="s">
        <v>29</v>
      </c>
      <c r="H96" s="159">
        <v>2004</v>
      </c>
      <c r="I96" s="160"/>
      <c r="J96" s="160"/>
      <c r="K96" s="161"/>
      <c r="L96" s="162"/>
      <c r="M96" s="160"/>
      <c r="N96" s="163"/>
      <c r="O96" s="412"/>
      <c r="P96" s="412"/>
    </row>
    <row r="97" spans="1:16" s="6" customFormat="1" x14ac:dyDescent="0.2">
      <c r="A97" s="205"/>
      <c r="B97" s="206"/>
      <c r="C97" s="207" t="s">
        <v>1103</v>
      </c>
      <c r="D97" s="207">
        <v>20</v>
      </c>
      <c r="E97" s="179">
        <v>7.5</v>
      </c>
      <c r="F97" s="179">
        <v>160</v>
      </c>
      <c r="G97" s="179" t="s">
        <v>29</v>
      </c>
      <c r="H97" s="179">
        <v>2004</v>
      </c>
      <c r="I97" s="180"/>
      <c r="J97" s="180"/>
      <c r="K97" s="181"/>
      <c r="L97" s="162"/>
      <c r="M97" s="180"/>
      <c r="N97" s="45"/>
      <c r="O97" s="412"/>
      <c r="P97" s="412"/>
    </row>
    <row r="98" spans="1:16" s="6" customFormat="1" x14ac:dyDescent="0.2">
      <c r="A98" s="205"/>
      <c r="B98" s="206"/>
      <c r="C98" s="207" t="s">
        <v>1104</v>
      </c>
      <c r="D98" s="207">
        <v>22</v>
      </c>
      <c r="E98" s="179">
        <v>8</v>
      </c>
      <c r="F98" s="179">
        <v>160</v>
      </c>
      <c r="G98" s="179" t="s">
        <v>29</v>
      </c>
      <c r="H98" s="179">
        <v>2004</v>
      </c>
      <c r="I98" s="180"/>
      <c r="J98" s="180"/>
      <c r="K98" s="181"/>
      <c r="L98" s="162"/>
      <c r="M98" s="180"/>
      <c r="N98" s="208"/>
      <c r="O98" s="412"/>
      <c r="P98" s="412"/>
    </row>
    <row r="99" spans="1:16" s="155" customFormat="1" x14ac:dyDescent="0.2">
      <c r="A99" s="156"/>
      <c r="B99" s="157"/>
      <c r="C99" s="207" t="s">
        <v>1105</v>
      </c>
      <c r="D99" s="207">
        <v>24</v>
      </c>
      <c r="E99" s="159">
        <v>8.5</v>
      </c>
      <c r="F99" s="159">
        <v>160</v>
      </c>
      <c r="G99" s="159" t="s">
        <v>29</v>
      </c>
      <c r="H99" s="159">
        <v>2004</v>
      </c>
      <c r="I99" s="160"/>
      <c r="J99" s="160"/>
      <c r="K99" s="161"/>
      <c r="L99" s="162"/>
      <c r="M99" s="160"/>
      <c r="N99" s="209"/>
      <c r="O99" s="412"/>
      <c r="P99" s="412"/>
    </row>
    <row r="100" spans="1:16" s="6" customFormat="1" x14ac:dyDescent="0.2">
      <c r="A100" s="205"/>
      <c r="B100" s="210" t="s">
        <v>1106</v>
      </c>
      <c r="C100" s="207" t="s">
        <v>1107</v>
      </c>
      <c r="D100" s="207">
        <v>20</v>
      </c>
      <c r="E100" s="179">
        <v>2.5</v>
      </c>
      <c r="F100" s="179">
        <v>160</v>
      </c>
      <c r="G100" s="179" t="s">
        <v>29</v>
      </c>
      <c r="H100" s="179">
        <v>2004</v>
      </c>
      <c r="I100" s="180"/>
      <c r="J100" s="180"/>
      <c r="K100" s="181"/>
      <c r="L100" s="162"/>
      <c r="M100" s="180"/>
      <c r="N100" s="208"/>
      <c r="O100" s="412"/>
      <c r="P100" s="211"/>
    </row>
    <row r="101" spans="1:16" s="155" customFormat="1" ht="13.5" thickBot="1" x14ac:dyDescent="0.25">
      <c r="A101" s="165"/>
      <c r="B101" s="166" t="s">
        <v>1108</v>
      </c>
      <c r="C101" s="167" t="s">
        <v>1109</v>
      </c>
      <c r="D101" s="167">
        <v>14</v>
      </c>
      <c r="E101" s="168">
        <v>3</v>
      </c>
      <c r="F101" s="168">
        <v>160</v>
      </c>
      <c r="G101" s="168" t="s">
        <v>29</v>
      </c>
      <c r="H101" s="168">
        <v>2004</v>
      </c>
      <c r="I101" s="169"/>
      <c r="J101" s="169"/>
      <c r="K101" s="170"/>
      <c r="L101" s="171"/>
      <c r="M101" s="169"/>
      <c r="N101" s="212"/>
      <c r="O101" s="413"/>
      <c r="P101" s="213"/>
    </row>
    <row r="102" spans="1:16" s="6" customFormat="1" ht="13.5" thickBot="1" x14ac:dyDescent="0.25">
      <c r="A102" s="173">
        <v>6</v>
      </c>
      <c r="B102" s="214" t="s">
        <v>1108</v>
      </c>
      <c r="C102" s="140"/>
      <c r="D102" s="140"/>
      <c r="E102" s="139">
        <v>31.5</v>
      </c>
      <c r="F102" s="139">
        <v>160</v>
      </c>
      <c r="G102" s="139" t="s">
        <v>29</v>
      </c>
      <c r="H102" s="139">
        <v>2004</v>
      </c>
      <c r="I102" s="141">
        <v>31311.96</v>
      </c>
      <c r="J102" s="175" t="s">
        <v>1085</v>
      </c>
      <c r="K102" s="143">
        <f>H102</f>
        <v>2004</v>
      </c>
      <c r="L102" s="144">
        <v>19256.86</v>
      </c>
      <c r="M102" s="141">
        <f>I102-L102</f>
        <v>12055.099999999999</v>
      </c>
      <c r="N102" s="145" t="s">
        <v>22</v>
      </c>
      <c r="O102" s="410" t="s">
        <v>23</v>
      </c>
      <c r="P102" s="411" t="s">
        <v>1110</v>
      </c>
    </row>
    <row r="103" spans="1:16" s="155" customFormat="1" x14ac:dyDescent="0.2">
      <c r="A103" s="146"/>
      <c r="B103" s="149"/>
      <c r="C103" s="148" t="s">
        <v>1111</v>
      </c>
      <c r="D103" s="148">
        <v>12</v>
      </c>
      <c r="E103" s="149">
        <v>1.5</v>
      </c>
      <c r="F103" s="149">
        <v>160</v>
      </c>
      <c r="G103" s="149" t="s">
        <v>29</v>
      </c>
      <c r="H103" s="149">
        <v>2004</v>
      </c>
      <c r="I103" s="150"/>
      <c r="J103" s="150"/>
      <c r="K103" s="151"/>
      <c r="L103" s="152"/>
      <c r="M103" s="150"/>
      <c r="N103" s="215"/>
      <c r="O103" s="405"/>
      <c r="P103" s="412"/>
    </row>
    <row r="104" spans="1:16" s="155" customFormat="1" x14ac:dyDescent="0.2">
      <c r="A104" s="156"/>
      <c r="B104" s="159"/>
      <c r="C104" s="158" t="s">
        <v>1112</v>
      </c>
      <c r="D104" s="158">
        <v>11</v>
      </c>
      <c r="E104" s="159">
        <v>4</v>
      </c>
      <c r="F104" s="159">
        <v>160</v>
      </c>
      <c r="G104" s="159" t="s">
        <v>29</v>
      </c>
      <c r="H104" s="159">
        <v>2004</v>
      </c>
      <c r="I104" s="160"/>
      <c r="J104" s="160"/>
      <c r="K104" s="161"/>
      <c r="L104" s="162"/>
      <c r="M104" s="160"/>
      <c r="N104" s="209"/>
      <c r="O104" s="405"/>
      <c r="P104" s="412"/>
    </row>
    <row r="105" spans="1:16" s="155" customFormat="1" x14ac:dyDescent="0.2">
      <c r="A105" s="156"/>
      <c r="B105" s="159"/>
      <c r="C105" s="158" t="s">
        <v>1113</v>
      </c>
      <c r="D105" s="158" t="s">
        <v>1114</v>
      </c>
      <c r="E105" s="159">
        <v>4</v>
      </c>
      <c r="F105" s="159">
        <v>160</v>
      </c>
      <c r="G105" s="159" t="s">
        <v>29</v>
      </c>
      <c r="H105" s="159">
        <v>2004</v>
      </c>
      <c r="I105" s="160"/>
      <c r="J105" s="160"/>
      <c r="K105" s="161"/>
      <c r="L105" s="162"/>
      <c r="M105" s="160"/>
      <c r="N105" s="163"/>
      <c r="O105" s="405"/>
      <c r="P105" s="412"/>
    </row>
    <row r="106" spans="1:16" s="155" customFormat="1" x14ac:dyDescent="0.2">
      <c r="A106" s="156"/>
      <c r="B106" s="159"/>
      <c r="C106" s="158" t="s">
        <v>1115</v>
      </c>
      <c r="D106" s="158">
        <v>10</v>
      </c>
      <c r="E106" s="159">
        <v>1.5</v>
      </c>
      <c r="F106" s="159">
        <v>160</v>
      </c>
      <c r="G106" s="159" t="s">
        <v>29</v>
      </c>
      <c r="H106" s="159">
        <v>2004</v>
      </c>
      <c r="I106" s="160"/>
      <c r="J106" s="160"/>
      <c r="K106" s="161"/>
      <c r="L106" s="162"/>
      <c r="M106" s="160"/>
      <c r="N106" s="163"/>
      <c r="O106" s="405"/>
      <c r="P106" s="412"/>
    </row>
    <row r="107" spans="1:16" s="155" customFormat="1" x14ac:dyDescent="0.2">
      <c r="A107" s="156"/>
      <c r="B107" s="159"/>
      <c r="C107" s="158" t="s">
        <v>1116</v>
      </c>
      <c r="D107" s="158">
        <v>8</v>
      </c>
      <c r="E107" s="159">
        <v>1.5</v>
      </c>
      <c r="F107" s="159">
        <v>160</v>
      </c>
      <c r="G107" s="159" t="s">
        <v>29</v>
      </c>
      <c r="H107" s="159">
        <v>2004</v>
      </c>
      <c r="I107" s="160"/>
      <c r="J107" s="160"/>
      <c r="K107" s="161"/>
      <c r="L107" s="162"/>
      <c r="M107" s="160"/>
      <c r="N107" s="163"/>
      <c r="O107" s="405"/>
      <c r="P107" s="412"/>
    </row>
    <row r="108" spans="1:16" s="155" customFormat="1" x14ac:dyDescent="0.2">
      <c r="A108" s="156"/>
      <c r="B108" s="159"/>
      <c r="C108" s="158" t="s">
        <v>1033</v>
      </c>
      <c r="D108" s="158">
        <v>7</v>
      </c>
      <c r="E108" s="159">
        <v>4</v>
      </c>
      <c r="F108" s="159">
        <v>160</v>
      </c>
      <c r="G108" s="159" t="s">
        <v>29</v>
      </c>
      <c r="H108" s="159">
        <v>2004</v>
      </c>
      <c r="I108" s="160"/>
      <c r="J108" s="160"/>
      <c r="K108" s="161"/>
      <c r="L108" s="162"/>
      <c r="M108" s="160"/>
      <c r="N108" s="163"/>
      <c r="O108" s="405"/>
      <c r="P108" s="412"/>
    </row>
    <row r="109" spans="1:16" s="155" customFormat="1" x14ac:dyDescent="0.2">
      <c r="A109" s="156"/>
      <c r="B109" s="159"/>
      <c r="C109" s="158" t="s">
        <v>1117</v>
      </c>
      <c r="D109" s="158">
        <v>6</v>
      </c>
      <c r="E109" s="159">
        <v>1.5</v>
      </c>
      <c r="F109" s="159">
        <v>160</v>
      </c>
      <c r="G109" s="159" t="s">
        <v>29</v>
      </c>
      <c r="H109" s="159">
        <v>2004</v>
      </c>
      <c r="I109" s="160"/>
      <c r="J109" s="160"/>
      <c r="K109" s="161"/>
      <c r="L109" s="162"/>
      <c r="M109" s="160"/>
      <c r="N109" s="163"/>
      <c r="O109" s="405"/>
      <c r="P109" s="412"/>
    </row>
    <row r="110" spans="1:16" s="155" customFormat="1" x14ac:dyDescent="0.2">
      <c r="A110" s="156"/>
      <c r="B110" s="159"/>
      <c r="C110" s="158" t="s">
        <v>1118</v>
      </c>
      <c r="D110" s="158">
        <v>5</v>
      </c>
      <c r="E110" s="159">
        <v>4.5</v>
      </c>
      <c r="F110" s="159">
        <v>160</v>
      </c>
      <c r="G110" s="159" t="s">
        <v>29</v>
      </c>
      <c r="H110" s="159">
        <v>2004</v>
      </c>
      <c r="I110" s="160"/>
      <c r="J110" s="160"/>
      <c r="K110" s="161"/>
      <c r="L110" s="162"/>
      <c r="M110" s="160"/>
      <c r="N110" s="163"/>
      <c r="O110" s="405"/>
      <c r="P110" s="412"/>
    </row>
    <row r="111" spans="1:16" s="155" customFormat="1" x14ac:dyDescent="0.2">
      <c r="A111" s="156"/>
      <c r="B111" s="159"/>
      <c r="C111" s="158" t="s">
        <v>1119</v>
      </c>
      <c r="D111" s="158">
        <v>4</v>
      </c>
      <c r="E111" s="159">
        <v>2.5</v>
      </c>
      <c r="F111" s="159">
        <v>160</v>
      </c>
      <c r="G111" s="159" t="s">
        <v>29</v>
      </c>
      <c r="H111" s="159">
        <v>2004</v>
      </c>
      <c r="I111" s="160"/>
      <c r="J111" s="160"/>
      <c r="K111" s="161"/>
      <c r="L111" s="162"/>
      <c r="M111" s="160"/>
      <c r="N111" s="163"/>
      <c r="O111" s="405"/>
      <c r="P111" s="412"/>
    </row>
    <row r="112" spans="1:16" s="155" customFormat="1" x14ac:dyDescent="0.2">
      <c r="A112" s="156"/>
      <c r="B112" s="159"/>
      <c r="C112" s="158" t="s">
        <v>1120</v>
      </c>
      <c r="D112" s="158">
        <v>3</v>
      </c>
      <c r="E112" s="159">
        <v>3.5</v>
      </c>
      <c r="F112" s="159">
        <v>160</v>
      </c>
      <c r="G112" s="159" t="s">
        <v>29</v>
      </c>
      <c r="H112" s="159">
        <v>2004</v>
      </c>
      <c r="I112" s="160"/>
      <c r="J112" s="160"/>
      <c r="K112" s="161"/>
      <c r="L112" s="162"/>
      <c r="M112" s="160"/>
      <c r="N112" s="209"/>
      <c r="O112" s="405"/>
      <c r="P112" s="412"/>
    </row>
    <row r="113" spans="1:16" s="6" customFormat="1" ht="13.5" thickBot="1" x14ac:dyDescent="0.25">
      <c r="A113" s="216"/>
      <c r="B113" s="186" t="s">
        <v>1121</v>
      </c>
      <c r="C113" s="201" t="s">
        <v>1122</v>
      </c>
      <c r="D113" s="201">
        <v>34</v>
      </c>
      <c r="E113" s="186">
        <v>3</v>
      </c>
      <c r="F113" s="186">
        <v>160</v>
      </c>
      <c r="G113" s="186" t="s">
        <v>29</v>
      </c>
      <c r="H113" s="186">
        <v>2004</v>
      </c>
      <c r="I113" s="187"/>
      <c r="J113" s="187"/>
      <c r="K113" s="188"/>
      <c r="L113" s="171"/>
      <c r="M113" s="187"/>
      <c r="N113" s="56"/>
      <c r="O113" s="406"/>
      <c r="P113" s="413"/>
    </row>
    <row r="114" spans="1:16" s="6" customFormat="1" ht="15" customHeight="1" thickBot="1" x14ac:dyDescent="0.25">
      <c r="A114" s="173">
        <v>7</v>
      </c>
      <c r="B114" s="217" t="s">
        <v>1123</v>
      </c>
      <c r="C114" s="140"/>
      <c r="D114" s="140"/>
      <c r="E114" s="139">
        <v>43</v>
      </c>
      <c r="F114" s="139">
        <v>160</v>
      </c>
      <c r="G114" s="139" t="s">
        <v>29</v>
      </c>
      <c r="H114" s="139">
        <v>2004</v>
      </c>
      <c r="I114" s="141">
        <v>42743.32</v>
      </c>
      <c r="J114" s="175" t="s">
        <v>1124</v>
      </c>
      <c r="K114" s="143">
        <f>H114</f>
        <v>2004</v>
      </c>
      <c r="L114" s="144">
        <v>26287.49</v>
      </c>
      <c r="M114" s="141">
        <f>I114-L114</f>
        <v>16455.829999999998</v>
      </c>
      <c r="N114" s="145" t="s">
        <v>22</v>
      </c>
      <c r="O114" s="414" t="s">
        <v>1125</v>
      </c>
      <c r="P114" s="411" t="s">
        <v>1126</v>
      </c>
    </row>
    <row r="115" spans="1:16" s="155" customFormat="1" ht="12.75" customHeight="1" x14ac:dyDescent="0.2">
      <c r="A115" s="146"/>
      <c r="B115" s="147"/>
      <c r="C115" s="148">
        <v>131</v>
      </c>
      <c r="D115" s="148" t="s">
        <v>1127</v>
      </c>
      <c r="E115" s="149">
        <v>5</v>
      </c>
      <c r="F115" s="149">
        <v>160</v>
      </c>
      <c r="G115" s="149" t="s">
        <v>29</v>
      </c>
      <c r="H115" s="149">
        <v>2004</v>
      </c>
      <c r="I115" s="150"/>
      <c r="J115" s="150"/>
      <c r="K115" s="151"/>
      <c r="L115" s="152"/>
      <c r="M115" s="150"/>
      <c r="N115" s="215"/>
      <c r="O115" s="408"/>
      <c r="P115" s="412"/>
    </row>
    <row r="116" spans="1:16" s="155" customFormat="1" ht="12.75" customHeight="1" x14ac:dyDescent="0.2">
      <c r="A116" s="156"/>
      <c r="B116" s="157"/>
      <c r="C116" s="158">
        <v>126</v>
      </c>
      <c r="D116" s="158" t="s">
        <v>1128</v>
      </c>
      <c r="E116" s="159">
        <v>4</v>
      </c>
      <c r="F116" s="159">
        <v>160</v>
      </c>
      <c r="G116" s="159" t="s">
        <v>29</v>
      </c>
      <c r="H116" s="159">
        <v>2004</v>
      </c>
      <c r="I116" s="160"/>
      <c r="J116" s="160"/>
      <c r="K116" s="161"/>
      <c r="L116" s="162"/>
      <c r="M116" s="160"/>
      <c r="N116" s="209"/>
      <c r="O116" s="408"/>
      <c r="P116" s="412"/>
    </row>
    <row r="117" spans="1:16" s="155" customFormat="1" ht="12.75" customHeight="1" x14ac:dyDescent="0.2">
      <c r="A117" s="156"/>
      <c r="B117" s="157"/>
      <c r="C117" s="158">
        <v>130</v>
      </c>
      <c r="D117" s="158" t="s">
        <v>1129</v>
      </c>
      <c r="E117" s="159">
        <v>11</v>
      </c>
      <c r="F117" s="159">
        <v>160</v>
      </c>
      <c r="G117" s="159" t="s">
        <v>29</v>
      </c>
      <c r="H117" s="159">
        <v>2004</v>
      </c>
      <c r="I117" s="160"/>
      <c r="J117" s="160"/>
      <c r="K117" s="161"/>
      <c r="L117" s="162"/>
      <c r="M117" s="160"/>
      <c r="N117" s="209"/>
      <c r="O117" s="408"/>
      <c r="P117" s="412"/>
    </row>
    <row r="118" spans="1:16" s="155" customFormat="1" ht="12.75" customHeight="1" x14ac:dyDescent="0.2">
      <c r="A118" s="156"/>
      <c r="B118" s="157"/>
      <c r="C118" s="158">
        <v>149</v>
      </c>
      <c r="D118" s="158" t="s">
        <v>1130</v>
      </c>
      <c r="E118" s="159">
        <v>2</v>
      </c>
      <c r="F118" s="159">
        <v>160</v>
      </c>
      <c r="G118" s="159" t="s">
        <v>29</v>
      </c>
      <c r="H118" s="159">
        <v>2004</v>
      </c>
      <c r="I118" s="160"/>
      <c r="J118" s="160"/>
      <c r="K118" s="161"/>
      <c r="L118" s="162"/>
      <c r="M118" s="160"/>
      <c r="N118" s="209"/>
      <c r="O118" s="408"/>
      <c r="P118" s="412"/>
    </row>
    <row r="119" spans="1:16" s="155" customFormat="1" ht="12.75" customHeight="1" x14ac:dyDescent="0.2">
      <c r="A119" s="156"/>
      <c r="B119" s="157"/>
      <c r="C119" s="158">
        <v>149</v>
      </c>
      <c r="D119" s="158" t="s">
        <v>1130</v>
      </c>
      <c r="E119" s="159">
        <v>2.5</v>
      </c>
      <c r="F119" s="159">
        <v>160</v>
      </c>
      <c r="G119" s="159" t="s">
        <v>29</v>
      </c>
      <c r="H119" s="159">
        <v>2004</v>
      </c>
      <c r="I119" s="160"/>
      <c r="J119" s="160"/>
      <c r="K119" s="161"/>
      <c r="L119" s="162"/>
      <c r="M119" s="160"/>
      <c r="N119" s="209"/>
      <c r="O119" s="408"/>
      <c r="P119" s="412"/>
    </row>
    <row r="120" spans="1:16" s="155" customFormat="1" ht="12.75" customHeight="1" x14ac:dyDescent="0.2">
      <c r="A120" s="156"/>
      <c r="B120" s="157"/>
      <c r="C120" s="158" t="s">
        <v>1131</v>
      </c>
      <c r="D120" s="158">
        <v>1</v>
      </c>
      <c r="E120" s="159">
        <v>2</v>
      </c>
      <c r="F120" s="159">
        <v>160</v>
      </c>
      <c r="G120" s="159" t="s">
        <v>29</v>
      </c>
      <c r="H120" s="159">
        <v>2004</v>
      </c>
      <c r="I120" s="160"/>
      <c r="J120" s="160"/>
      <c r="K120" s="161"/>
      <c r="L120" s="162"/>
      <c r="M120" s="160"/>
      <c r="N120" s="209"/>
      <c r="O120" s="408"/>
      <c r="P120" s="412"/>
    </row>
    <row r="121" spans="1:16" s="155" customFormat="1" ht="12.75" customHeight="1" x14ac:dyDescent="0.2">
      <c r="A121" s="156"/>
      <c r="B121" s="157"/>
      <c r="C121" s="158">
        <v>145</v>
      </c>
      <c r="D121" s="158" t="s">
        <v>1132</v>
      </c>
      <c r="E121" s="159">
        <v>4</v>
      </c>
      <c r="F121" s="159">
        <v>160</v>
      </c>
      <c r="G121" s="159" t="s">
        <v>29</v>
      </c>
      <c r="H121" s="159">
        <v>2004</v>
      </c>
      <c r="I121" s="160"/>
      <c r="J121" s="160"/>
      <c r="K121" s="161"/>
      <c r="L121" s="162"/>
      <c r="M121" s="160"/>
      <c r="N121" s="209"/>
      <c r="O121" s="408"/>
      <c r="P121" s="412"/>
    </row>
    <row r="122" spans="1:16" s="155" customFormat="1" ht="12.75" customHeight="1" x14ac:dyDescent="0.2">
      <c r="A122" s="156"/>
      <c r="B122" s="157"/>
      <c r="C122" s="158">
        <v>122</v>
      </c>
      <c r="D122" s="158">
        <v>5</v>
      </c>
      <c r="E122" s="159">
        <v>2</v>
      </c>
      <c r="F122" s="159">
        <v>160</v>
      </c>
      <c r="G122" s="159" t="s">
        <v>29</v>
      </c>
      <c r="H122" s="159">
        <v>2004</v>
      </c>
      <c r="I122" s="160"/>
      <c r="J122" s="160"/>
      <c r="K122" s="161"/>
      <c r="L122" s="162"/>
      <c r="M122" s="160"/>
      <c r="N122" s="209"/>
      <c r="O122" s="408"/>
      <c r="P122" s="412"/>
    </row>
    <row r="123" spans="1:16" s="155" customFormat="1" ht="12.75" customHeight="1" x14ac:dyDescent="0.2">
      <c r="A123" s="156"/>
      <c r="B123" s="157"/>
      <c r="C123" s="158" t="s">
        <v>1133</v>
      </c>
      <c r="D123" s="158">
        <v>6</v>
      </c>
      <c r="E123" s="159">
        <v>2</v>
      </c>
      <c r="F123" s="159"/>
      <c r="G123" s="159"/>
      <c r="H123" s="159"/>
      <c r="I123" s="160"/>
      <c r="J123" s="160"/>
      <c r="K123" s="161"/>
      <c r="L123" s="162"/>
      <c r="M123" s="160"/>
      <c r="N123" s="209"/>
      <c r="O123" s="408"/>
      <c r="P123" s="412"/>
    </row>
    <row r="124" spans="1:16" s="155" customFormat="1" ht="12.75" customHeight="1" x14ac:dyDescent="0.2">
      <c r="A124" s="156"/>
      <c r="B124" s="157"/>
      <c r="C124" s="158" t="s">
        <v>1134</v>
      </c>
      <c r="D124" s="158">
        <v>8</v>
      </c>
      <c r="E124" s="159">
        <v>2</v>
      </c>
      <c r="F124" s="159">
        <v>160</v>
      </c>
      <c r="G124" s="159" t="s">
        <v>29</v>
      </c>
      <c r="H124" s="159">
        <v>2004</v>
      </c>
      <c r="I124" s="160"/>
      <c r="J124" s="160"/>
      <c r="K124" s="161"/>
      <c r="L124" s="162"/>
      <c r="M124" s="160"/>
      <c r="N124" s="209"/>
      <c r="O124" s="408"/>
      <c r="P124" s="412"/>
    </row>
    <row r="125" spans="1:16" s="155" customFormat="1" ht="12.75" customHeight="1" x14ac:dyDescent="0.2">
      <c r="A125" s="156"/>
      <c r="B125" s="157"/>
      <c r="C125" s="158" t="s">
        <v>1135</v>
      </c>
      <c r="D125" s="158" t="s">
        <v>1136</v>
      </c>
      <c r="E125" s="159">
        <v>2</v>
      </c>
      <c r="F125" s="159">
        <v>160</v>
      </c>
      <c r="G125" s="159" t="s">
        <v>29</v>
      </c>
      <c r="H125" s="159">
        <v>2004</v>
      </c>
      <c r="I125" s="160"/>
      <c r="J125" s="160"/>
      <c r="K125" s="161"/>
      <c r="L125" s="162"/>
      <c r="M125" s="160"/>
      <c r="N125" s="209"/>
      <c r="O125" s="408"/>
      <c r="P125" s="412"/>
    </row>
    <row r="126" spans="1:16" s="155" customFormat="1" ht="12.75" customHeight="1" x14ac:dyDescent="0.2">
      <c r="A126" s="156"/>
      <c r="B126" s="164" t="s">
        <v>1121</v>
      </c>
      <c r="C126" s="158" t="s">
        <v>1137</v>
      </c>
      <c r="D126" s="158" t="s">
        <v>1138</v>
      </c>
      <c r="E126" s="159">
        <v>2.5</v>
      </c>
      <c r="F126" s="159">
        <v>160</v>
      </c>
      <c r="G126" s="159" t="s">
        <v>29</v>
      </c>
      <c r="H126" s="159">
        <v>2004</v>
      </c>
      <c r="I126" s="160"/>
      <c r="J126" s="160"/>
      <c r="K126" s="161"/>
      <c r="L126" s="162"/>
      <c r="M126" s="160"/>
      <c r="N126" s="209"/>
      <c r="O126" s="408"/>
      <c r="P126" s="412"/>
    </row>
    <row r="127" spans="1:16" s="155" customFormat="1" ht="13.5" customHeight="1" thickBot="1" x14ac:dyDescent="0.25">
      <c r="A127" s="165"/>
      <c r="B127" s="166" t="s">
        <v>1049</v>
      </c>
      <c r="C127" s="167" t="s">
        <v>1139</v>
      </c>
      <c r="D127" s="167">
        <v>9</v>
      </c>
      <c r="E127" s="168">
        <v>2</v>
      </c>
      <c r="F127" s="168">
        <v>160</v>
      </c>
      <c r="G127" s="168" t="s">
        <v>29</v>
      </c>
      <c r="H127" s="168">
        <v>2004</v>
      </c>
      <c r="I127" s="169"/>
      <c r="J127" s="169"/>
      <c r="K127" s="170"/>
      <c r="L127" s="171"/>
      <c r="M127" s="169"/>
      <c r="N127" s="212"/>
      <c r="O127" s="409"/>
      <c r="P127" s="413"/>
    </row>
    <row r="128" spans="1:16" s="6" customFormat="1" ht="12.75" customHeight="1" thickBot="1" x14ac:dyDescent="0.25">
      <c r="A128" s="173">
        <v>8</v>
      </c>
      <c r="B128" s="217" t="s">
        <v>1032</v>
      </c>
      <c r="C128" s="140"/>
      <c r="D128" s="140"/>
      <c r="E128" s="139">
        <v>67.5</v>
      </c>
      <c r="F128" s="139">
        <v>160</v>
      </c>
      <c r="G128" s="139" t="s">
        <v>29</v>
      </c>
      <c r="H128" s="139">
        <v>2004</v>
      </c>
      <c r="I128" s="141">
        <v>65109</v>
      </c>
      <c r="J128" s="175" t="s">
        <v>808</v>
      </c>
      <c r="K128" s="143">
        <f>H128</f>
        <v>2004</v>
      </c>
      <c r="L128" s="144">
        <v>40042.18</v>
      </c>
      <c r="M128" s="141">
        <f>I128-L128</f>
        <v>25066.82</v>
      </c>
      <c r="N128" s="145" t="s">
        <v>22</v>
      </c>
      <c r="O128" s="410" t="s">
        <v>1140</v>
      </c>
      <c r="P128" s="411" t="s">
        <v>1141</v>
      </c>
    </row>
    <row r="129" spans="1:16" s="155" customFormat="1" ht="12.75" customHeight="1" x14ac:dyDescent="0.2">
      <c r="A129" s="146"/>
      <c r="B129" s="176" t="s">
        <v>1121</v>
      </c>
      <c r="C129" s="148" t="s">
        <v>1142</v>
      </c>
      <c r="D129" s="148">
        <v>31</v>
      </c>
      <c r="E129" s="149">
        <v>1.5</v>
      </c>
      <c r="F129" s="149">
        <v>160</v>
      </c>
      <c r="G129" s="149" t="s">
        <v>29</v>
      </c>
      <c r="H129" s="149">
        <v>2014</v>
      </c>
      <c r="I129" s="150"/>
      <c r="J129" s="150"/>
      <c r="K129" s="151"/>
      <c r="L129" s="152"/>
      <c r="M129" s="150"/>
      <c r="N129" s="154"/>
      <c r="O129" s="405"/>
      <c r="P129" s="412"/>
    </row>
    <row r="130" spans="1:16" s="155" customFormat="1" x14ac:dyDescent="0.2">
      <c r="A130" s="156"/>
      <c r="B130" s="157"/>
      <c r="C130" s="158" t="s">
        <v>1143</v>
      </c>
      <c r="D130" s="158" t="s">
        <v>1088</v>
      </c>
      <c r="E130" s="159">
        <v>1.5</v>
      </c>
      <c r="F130" s="159">
        <v>160</v>
      </c>
      <c r="G130" s="159" t="s">
        <v>29</v>
      </c>
      <c r="H130" s="159">
        <v>2014</v>
      </c>
      <c r="I130" s="160"/>
      <c r="J130" s="160"/>
      <c r="K130" s="161"/>
      <c r="L130" s="162"/>
      <c r="M130" s="160"/>
      <c r="N130" s="163"/>
      <c r="O130" s="405"/>
      <c r="P130" s="412"/>
    </row>
    <row r="131" spans="1:16" s="6" customFormat="1" x14ac:dyDescent="0.2">
      <c r="A131" s="218"/>
      <c r="B131" s="210"/>
      <c r="C131" s="207" t="s">
        <v>1144</v>
      </c>
      <c r="D131" s="207">
        <v>4</v>
      </c>
      <c r="E131" s="179">
        <v>4</v>
      </c>
      <c r="F131" s="179">
        <v>160</v>
      </c>
      <c r="G131" s="179" t="s">
        <v>29</v>
      </c>
      <c r="H131" s="179">
        <v>2014</v>
      </c>
      <c r="I131" s="180"/>
      <c r="J131" s="180"/>
      <c r="K131" s="181"/>
      <c r="L131" s="162"/>
      <c r="M131" s="180"/>
      <c r="N131" s="45"/>
      <c r="O131" s="405"/>
      <c r="P131" s="412"/>
    </row>
    <row r="132" spans="1:16" s="155" customFormat="1" x14ac:dyDescent="0.2">
      <c r="A132" s="156"/>
      <c r="B132" s="157"/>
      <c r="C132" s="158" t="s">
        <v>1122</v>
      </c>
      <c r="D132" s="158">
        <v>1</v>
      </c>
      <c r="E132" s="159">
        <v>2</v>
      </c>
      <c r="F132" s="159">
        <v>160</v>
      </c>
      <c r="G132" s="159" t="s">
        <v>29</v>
      </c>
      <c r="H132" s="159">
        <v>2014</v>
      </c>
      <c r="I132" s="160"/>
      <c r="J132" s="160"/>
      <c r="K132" s="161"/>
      <c r="L132" s="162"/>
      <c r="M132" s="160"/>
      <c r="N132" s="163"/>
      <c r="O132" s="405"/>
      <c r="P132" s="412"/>
    </row>
    <row r="133" spans="1:16" s="155" customFormat="1" x14ac:dyDescent="0.2">
      <c r="A133" s="156"/>
      <c r="B133" s="157"/>
      <c r="C133" s="158" t="s">
        <v>1145</v>
      </c>
      <c r="D133" s="158">
        <v>6</v>
      </c>
      <c r="E133" s="159">
        <v>4</v>
      </c>
      <c r="F133" s="159">
        <v>160</v>
      </c>
      <c r="G133" s="159" t="s">
        <v>29</v>
      </c>
      <c r="H133" s="159">
        <v>2014</v>
      </c>
      <c r="I133" s="160"/>
      <c r="J133" s="160"/>
      <c r="K133" s="161"/>
      <c r="L133" s="162"/>
      <c r="M133" s="160"/>
      <c r="N133" s="163"/>
      <c r="O133" s="405"/>
      <c r="P133" s="412"/>
    </row>
    <row r="134" spans="1:16" s="155" customFormat="1" x14ac:dyDescent="0.2">
      <c r="A134" s="156"/>
      <c r="B134" s="157"/>
      <c r="C134" s="158" t="s">
        <v>1146</v>
      </c>
      <c r="D134" s="158">
        <v>3</v>
      </c>
      <c r="E134" s="159">
        <v>2</v>
      </c>
      <c r="F134" s="159">
        <v>160</v>
      </c>
      <c r="G134" s="159" t="s">
        <v>29</v>
      </c>
      <c r="H134" s="159">
        <v>2014</v>
      </c>
      <c r="I134" s="160"/>
      <c r="J134" s="160"/>
      <c r="K134" s="161"/>
      <c r="L134" s="162"/>
      <c r="M134" s="160"/>
      <c r="N134" s="163"/>
      <c r="O134" s="405"/>
      <c r="P134" s="412"/>
    </row>
    <row r="135" spans="1:16" s="155" customFormat="1" x14ac:dyDescent="0.2">
      <c r="A135" s="156"/>
      <c r="B135" s="157"/>
      <c r="C135" s="158" t="s">
        <v>1147</v>
      </c>
      <c r="D135" s="158" t="s">
        <v>1132</v>
      </c>
      <c r="E135" s="159">
        <v>2.5</v>
      </c>
      <c r="F135" s="159">
        <v>160</v>
      </c>
      <c r="G135" s="159" t="s">
        <v>29</v>
      </c>
      <c r="H135" s="159">
        <v>2014</v>
      </c>
      <c r="I135" s="160"/>
      <c r="J135" s="160"/>
      <c r="K135" s="161"/>
      <c r="L135" s="162"/>
      <c r="M135" s="160"/>
      <c r="N135" s="163"/>
      <c r="O135" s="405"/>
      <c r="P135" s="412"/>
    </row>
    <row r="136" spans="1:16" s="155" customFormat="1" x14ac:dyDescent="0.2">
      <c r="A136" s="156"/>
      <c r="B136" s="157"/>
      <c r="C136" s="158" t="s">
        <v>1148</v>
      </c>
      <c r="D136" s="158">
        <v>8</v>
      </c>
      <c r="E136" s="159">
        <v>4</v>
      </c>
      <c r="F136" s="159">
        <v>160</v>
      </c>
      <c r="G136" s="159" t="s">
        <v>29</v>
      </c>
      <c r="H136" s="159">
        <v>2014</v>
      </c>
      <c r="I136" s="160"/>
      <c r="J136" s="160"/>
      <c r="K136" s="161"/>
      <c r="L136" s="162"/>
      <c r="M136" s="160"/>
      <c r="N136" s="163"/>
      <c r="O136" s="405"/>
      <c r="P136" s="412"/>
    </row>
    <row r="137" spans="1:16" s="155" customFormat="1" x14ac:dyDescent="0.2">
      <c r="A137" s="156"/>
      <c r="B137" s="157"/>
      <c r="C137" s="158" t="s">
        <v>1149</v>
      </c>
      <c r="D137" s="158">
        <v>10</v>
      </c>
      <c r="E137" s="159">
        <v>4</v>
      </c>
      <c r="F137" s="159">
        <v>160</v>
      </c>
      <c r="G137" s="159" t="s">
        <v>29</v>
      </c>
      <c r="H137" s="159">
        <v>2014</v>
      </c>
      <c r="I137" s="160"/>
      <c r="J137" s="160"/>
      <c r="K137" s="161"/>
      <c r="L137" s="162"/>
      <c r="M137" s="160"/>
      <c r="N137" s="163"/>
      <c r="O137" s="405"/>
      <c r="P137" s="412"/>
    </row>
    <row r="138" spans="1:16" s="155" customFormat="1" x14ac:dyDescent="0.2">
      <c r="A138" s="156"/>
      <c r="B138" s="157"/>
      <c r="C138" s="158" t="s">
        <v>1150</v>
      </c>
      <c r="D138" s="158" t="s">
        <v>1028</v>
      </c>
      <c r="E138" s="159">
        <v>4.5</v>
      </c>
      <c r="F138" s="159">
        <v>160</v>
      </c>
      <c r="G138" s="159" t="s">
        <v>29</v>
      </c>
      <c r="H138" s="159">
        <v>2014</v>
      </c>
      <c r="I138" s="160"/>
      <c r="J138" s="160"/>
      <c r="K138" s="161"/>
      <c r="L138" s="162"/>
      <c r="M138" s="160"/>
      <c r="N138" s="163"/>
      <c r="O138" s="405"/>
      <c r="P138" s="412"/>
    </row>
    <row r="139" spans="1:16" s="155" customFormat="1" x14ac:dyDescent="0.2">
      <c r="A139" s="156"/>
      <c r="B139" s="157"/>
      <c r="C139" s="158" t="s">
        <v>1151</v>
      </c>
      <c r="D139" s="158">
        <v>12</v>
      </c>
      <c r="E139" s="159">
        <v>4</v>
      </c>
      <c r="F139" s="159">
        <v>160</v>
      </c>
      <c r="G139" s="159" t="s">
        <v>29</v>
      </c>
      <c r="H139" s="159">
        <v>2014</v>
      </c>
      <c r="I139" s="160"/>
      <c r="J139" s="160"/>
      <c r="K139" s="161"/>
      <c r="L139" s="162"/>
      <c r="M139" s="160"/>
      <c r="N139" s="163"/>
      <c r="O139" s="405"/>
      <c r="P139" s="412"/>
    </row>
    <row r="140" spans="1:16" s="155" customFormat="1" x14ac:dyDescent="0.2">
      <c r="A140" s="156"/>
      <c r="B140" s="157"/>
      <c r="C140" s="158" t="s">
        <v>1152</v>
      </c>
      <c r="D140" s="158">
        <v>14</v>
      </c>
      <c r="E140" s="159">
        <v>4</v>
      </c>
      <c r="F140" s="159">
        <v>160</v>
      </c>
      <c r="G140" s="159" t="s">
        <v>29</v>
      </c>
      <c r="H140" s="159">
        <v>2014</v>
      </c>
      <c r="I140" s="160"/>
      <c r="J140" s="160"/>
      <c r="K140" s="161"/>
      <c r="L140" s="162"/>
      <c r="M140" s="160"/>
      <c r="N140" s="163"/>
      <c r="O140" s="405"/>
      <c r="P140" s="412"/>
    </row>
    <row r="141" spans="1:16" s="155" customFormat="1" x14ac:dyDescent="0.2">
      <c r="A141" s="156"/>
      <c r="B141" s="157"/>
      <c r="C141" s="158" t="s">
        <v>1153</v>
      </c>
      <c r="D141" s="158">
        <v>16</v>
      </c>
      <c r="E141" s="159">
        <v>4</v>
      </c>
      <c r="F141" s="159">
        <v>160</v>
      </c>
      <c r="G141" s="159" t="s">
        <v>29</v>
      </c>
      <c r="H141" s="159">
        <v>2014</v>
      </c>
      <c r="I141" s="160"/>
      <c r="J141" s="160"/>
      <c r="K141" s="161"/>
      <c r="L141" s="162"/>
      <c r="M141" s="160"/>
      <c r="N141" s="163"/>
      <c r="O141" s="405"/>
      <c r="P141" s="412"/>
    </row>
    <row r="142" spans="1:16" s="155" customFormat="1" x14ac:dyDescent="0.2">
      <c r="A142" s="156"/>
      <c r="B142" s="157"/>
      <c r="C142" s="158" t="s">
        <v>1154</v>
      </c>
      <c r="D142" s="158">
        <v>20</v>
      </c>
      <c r="E142" s="159">
        <v>1</v>
      </c>
      <c r="F142" s="159">
        <v>160</v>
      </c>
      <c r="G142" s="159" t="s">
        <v>29</v>
      </c>
      <c r="H142" s="159">
        <v>2014</v>
      </c>
      <c r="I142" s="160"/>
      <c r="J142" s="160"/>
      <c r="K142" s="161"/>
      <c r="L142" s="162"/>
      <c r="M142" s="160"/>
      <c r="N142" s="163"/>
      <c r="O142" s="405"/>
      <c r="P142" s="412"/>
    </row>
    <row r="143" spans="1:16" s="155" customFormat="1" x14ac:dyDescent="0.2">
      <c r="A143" s="156"/>
      <c r="B143" s="157"/>
      <c r="C143" s="158" t="s">
        <v>1155</v>
      </c>
      <c r="D143" s="158">
        <v>22</v>
      </c>
      <c r="E143" s="159">
        <v>1.5</v>
      </c>
      <c r="F143" s="159">
        <v>160</v>
      </c>
      <c r="G143" s="159" t="s">
        <v>29</v>
      </c>
      <c r="H143" s="159">
        <v>2014</v>
      </c>
      <c r="I143" s="160"/>
      <c r="J143" s="160"/>
      <c r="K143" s="161"/>
      <c r="L143" s="162"/>
      <c r="M143" s="160"/>
      <c r="N143" s="163"/>
      <c r="O143" s="405"/>
      <c r="P143" s="412"/>
    </row>
    <row r="144" spans="1:16" s="155" customFormat="1" x14ac:dyDescent="0.2">
      <c r="A144" s="156"/>
      <c r="B144" s="157"/>
      <c r="C144" s="158" t="s">
        <v>1156</v>
      </c>
      <c r="D144" s="158">
        <v>24</v>
      </c>
      <c r="E144" s="159">
        <v>1</v>
      </c>
      <c r="F144" s="159">
        <v>160</v>
      </c>
      <c r="G144" s="159" t="s">
        <v>29</v>
      </c>
      <c r="H144" s="159">
        <v>2014</v>
      </c>
      <c r="I144" s="160"/>
      <c r="J144" s="160"/>
      <c r="K144" s="161"/>
      <c r="L144" s="162"/>
      <c r="M144" s="160"/>
      <c r="N144" s="163"/>
      <c r="O144" s="405"/>
      <c r="P144" s="412"/>
    </row>
    <row r="145" spans="1:16" s="155" customFormat="1" x14ac:dyDescent="0.2">
      <c r="A145" s="156"/>
      <c r="B145" s="157"/>
      <c r="C145" s="158" t="s">
        <v>1157</v>
      </c>
      <c r="D145" s="158">
        <v>26</v>
      </c>
      <c r="E145" s="159">
        <v>1</v>
      </c>
      <c r="F145" s="159">
        <v>160</v>
      </c>
      <c r="G145" s="159" t="s">
        <v>29</v>
      </c>
      <c r="H145" s="159">
        <v>2014</v>
      </c>
      <c r="I145" s="160"/>
      <c r="J145" s="160"/>
      <c r="K145" s="161"/>
      <c r="L145" s="162"/>
      <c r="M145" s="160"/>
      <c r="N145" s="163"/>
      <c r="O145" s="405"/>
      <c r="P145" s="412"/>
    </row>
    <row r="146" spans="1:16" s="155" customFormat="1" x14ac:dyDescent="0.2">
      <c r="A146" s="156"/>
      <c r="B146" s="157"/>
      <c r="C146" s="158" t="s">
        <v>1158</v>
      </c>
      <c r="D146" s="158">
        <v>13</v>
      </c>
      <c r="E146" s="159">
        <v>4.5</v>
      </c>
      <c r="F146" s="159">
        <v>160</v>
      </c>
      <c r="G146" s="159" t="s">
        <v>29</v>
      </c>
      <c r="H146" s="159">
        <v>2014</v>
      </c>
      <c r="I146" s="160"/>
      <c r="J146" s="160"/>
      <c r="K146" s="161"/>
      <c r="L146" s="162"/>
      <c r="M146" s="160"/>
      <c r="N146" s="163"/>
      <c r="O146" s="405"/>
      <c r="P146" s="412"/>
    </row>
    <row r="147" spans="1:16" s="155" customFormat="1" x14ac:dyDescent="0.2">
      <c r="A147" s="156"/>
      <c r="B147" s="157"/>
      <c r="C147" s="158" t="s">
        <v>1159</v>
      </c>
      <c r="D147" s="158">
        <v>15</v>
      </c>
      <c r="E147" s="159">
        <v>4.5</v>
      </c>
      <c r="F147" s="159">
        <v>160</v>
      </c>
      <c r="G147" s="159" t="s">
        <v>29</v>
      </c>
      <c r="H147" s="159">
        <v>2014</v>
      </c>
      <c r="I147" s="160"/>
      <c r="J147" s="160"/>
      <c r="K147" s="161"/>
      <c r="L147" s="162"/>
      <c r="M147" s="160"/>
      <c r="N147" s="163"/>
      <c r="O147" s="405"/>
      <c r="P147" s="412"/>
    </row>
    <row r="148" spans="1:16" s="155" customFormat="1" x14ac:dyDescent="0.2">
      <c r="A148" s="156"/>
      <c r="B148" s="157"/>
      <c r="C148" s="158" t="s">
        <v>1160</v>
      </c>
      <c r="D148" s="158" t="s">
        <v>1161</v>
      </c>
      <c r="E148" s="159">
        <v>4.5</v>
      </c>
      <c r="F148" s="159">
        <v>160</v>
      </c>
      <c r="G148" s="159" t="s">
        <v>29</v>
      </c>
      <c r="H148" s="159">
        <v>2014</v>
      </c>
      <c r="I148" s="160"/>
      <c r="J148" s="160"/>
      <c r="K148" s="161"/>
      <c r="L148" s="162"/>
      <c r="M148" s="160"/>
      <c r="N148" s="163"/>
      <c r="O148" s="405"/>
      <c r="P148" s="412"/>
    </row>
    <row r="149" spans="1:16" s="155" customFormat="1" x14ac:dyDescent="0.2">
      <c r="A149" s="156"/>
      <c r="B149" s="157"/>
      <c r="C149" s="158" t="s">
        <v>1162</v>
      </c>
      <c r="D149" s="158" t="s">
        <v>1163</v>
      </c>
      <c r="E149" s="159">
        <v>4.5</v>
      </c>
      <c r="F149" s="159">
        <v>160</v>
      </c>
      <c r="G149" s="159" t="s">
        <v>29</v>
      </c>
      <c r="H149" s="159">
        <v>2014</v>
      </c>
      <c r="I149" s="160"/>
      <c r="J149" s="160"/>
      <c r="K149" s="161"/>
      <c r="L149" s="162"/>
      <c r="M149" s="160"/>
      <c r="N149" s="163"/>
      <c r="O149" s="405"/>
      <c r="P149" s="412"/>
    </row>
    <row r="150" spans="1:16" s="155" customFormat="1" x14ac:dyDescent="0.2">
      <c r="A150" s="156"/>
      <c r="B150" s="157"/>
      <c r="C150" s="158" t="s">
        <v>1164</v>
      </c>
      <c r="D150" s="158">
        <v>30</v>
      </c>
      <c r="E150" s="159">
        <v>1.5</v>
      </c>
      <c r="F150" s="159">
        <v>160</v>
      </c>
      <c r="G150" s="159" t="s">
        <v>29</v>
      </c>
      <c r="H150" s="159">
        <v>2014</v>
      </c>
      <c r="I150" s="160"/>
      <c r="J150" s="160"/>
      <c r="K150" s="161"/>
      <c r="L150" s="162"/>
      <c r="M150" s="160"/>
      <c r="N150" s="163"/>
      <c r="O150" s="405"/>
      <c r="P150" s="412"/>
    </row>
    <row r="151" spans="1:16" s="155" customFormat="1" ht="13.5" thickBot="1" x14ac:dyDescent="0.25">
      <c r="A151" s="165"/>
      <c r="B151" s="219" t="s">
        <v>1049</v>
      </c>
      <c r="C151" s="167" t="s">
        <v>1165</v>
      </c>
      <c r="D151" s="167" t="s">
        <v>1161</v>
      </c>
      <c r="E151" s="168">
        <v>1.5</v>
      </c>
      <c r="F151" s="168">
        <v>160</v>
      </c>
      <c r="G151" s="168" t="s">
        <v>29</v>
      </c>
      <c r="H151" s="168">
        <v>2014</v>
      </c>
      <c r="I151" s="169"/>
      <c r="J151" s="169"/>
      <c r="K151" s="170"/>
      <c r="L151" s="171"/>
      <c r="M151" s="169"/>
      <c r="N151" s="172"/>
      <c r="O151" s="406"/>
      <c r="P151" s="413"/>
    </row>
    <row r="152" spans="1:16" s="6" customFormat="1" ht="26.25" thickBot="1" x14ac:dyDescent="0.25">
      <c r="A152" s="173">
        <v>9</v>
      </c>
      <c r="B152" s="220" t="s">
        <v>1166</v>
      </c>
      <c r="C152" s="140"/>
      <c r="D152" s="140"/>
      <c r="E152" s="139">
        <v>34.4</v>
      </c>
      <c r="F152" s="139">
        <v>160</v>
      </c>
      <c r="G152" s="139" t="s">
        <v>29</v>
      </c>
      <c r="H152" s="139">
        <v>2005</v>
      </c>
      <c r="I152" s="141">
        <v>16120.58</v>
      </c>
      <c r="J152" s="221" t="s">
        <v>1167</v>
      </c>
      <c r="K152" s="143">
        <f>H152</f>
        <v>2005</v>
      </c>
      <c r="L152" s="144">
        <v>9974.35</v>
      </c>
      <c r="M152" s="141">
        <f>I152-L152</f>
        <v>6146.23</v>
      </c>
      <c r="N152" s="222" t="s">
        <v>22</v>
      </c>
      <c r="O152" s="410" t="s">
        <v>23</v>
      </c>
      <c r="P152" s="411" t="s">
        <v>1168</v>
      </c>
    </row>
    <row r="153" spans="1:16" s="155" customFormat="1" x14ac:dyDescent="0.2">
      <c r="A153" s="146"/>
      <c r="B153" s="215"/>
      <c r="C153" s="148">
        <v>28</v>
      </c>
      <c r="D153" s="148" t="s">
        <v>1169</v>
      </c>
      <c r="E153" s="149">
        <v>4.3</v>
      </c>
      <c r="F153" s="149">
        <v>160</v>
      </c>
      <c r="G153" s="149" t="s">
        <v>29</v>
      </c>
      <c r="H153" s="149">
        <v>2005</v>
      </c>
      <c r="I153" s="150"/>
      <c r="J153" s="150"/>
      <c r="K153" s="151"/>
      <c r="L153" s="152"/>
      <c r="M153" s="150"/>
      <c r="N153" s="154"/>
      <c r="O153" s="405"/>
      <c r="P153" s="412"/>
    </row>
    <row r="154" spans="1:16" s="155" customFormat="1" x14ac:dyDescent="0.2">
      <c r="A154" s="156"/>
      <c r="B154" s="209"/>
      <c r="C154" s="158" t="s">
        <v>1014</v>
      </c>
      <c r="D154" s="158">
        <v>12</v>
      </c>
      <c r="E154" s="159">
        <v>4.3</v>
      </c>
      <c r="F154" s="159">
        <v>160</v>
      </c>
      <c r="G154" s="159" t="s">
        <v>29</v>
      </c>
      <c r="H154" s="159">
        <v>2005</v>
      </c>
      <c r="I154" s="160"/>
      <c r="J154" s="160"/>
      <c r="K154" s="161"/>
      <c r="L154" s="162"/>
      <c r="M154" s="160"/>
      <c r="N154" s="163"/>
      <c r="O154" s="405"/>
      <c r="P154" s="412"/>
    </row>
    <row r="155" spans="1:16" s="155" customFormat="1" x14ac:dyDescent="0.2">
      <c r="A155" s="156"/>
      <c r="B155" s="209"/>
      <c r="C155" s="158" t="s">
        <v>1012</v>
      </c>
      <c r="D155" s="158">
        <v>14</v>
      </c>
      <c r="E155" s="159">
        <v>4.3</v>
      </c>
      <c r="F155" s="159">
        <v>160</v>
      </c>
      <c r="G155" s="159" t="s">
        <v>29</v>
      </c>
      <c r="H155" s="159">
        <v>2005</v>
      </c>
      <c r="I155" s="160"/>
      <c r="J155" s="160"/>
      <c r="K155" s="161"/>
      <c r="L155" s="162"/>
      <c r="M155" s="160"/>
      <c r="N155" s="163"/>
      <c r="O155" s="405"/>
      <c r="P155" s="412"/>
    </row>
    <row r="156" spans="1:16" s="155" customFormat="1" x14ac:dyDescent="0.2">
      <c r="A156" s="156"/>
      <c r="B156" s="209"/>
      <c r="C156" s="158" t="s">
        <v>1170</v>
      </c>
      <c r="D156" s="158">
        <v>16</v>
      </c>
      <c r="E156" s="159">
        <v>4.3</v>
      </c>
      <c r="F156" s="159">
        <v>160</v>
      </c>
      <c r="G156" s="159" t="s">
        <v>29</v>
      </c>
      <c r="H156" s="159">
        <v>2005</v>
      </c>
      <c r="I156" s="160"/>
      <c r="J156" s="160"/>
      <c r="K156" s="161"/>
      <c r="L156" s="162"/>
      <c r="M156" s="160"/>
      <c r="N156" s="163"/>
      <c r="O156" s="405"/>
      <c r="P156" s="412"/>
    </row>
    <row r="157" spans="1:16" s="155" customFormat="1" x14ac:dyDescent="0.2">
      <c r="A157" s="156"/>
      <c r="B157" s="209"/>
      <c r="C157" s="158" t="s">
        <v>1171</v>
      </c>
      <c r="D157" s="158">
        <v>18</v>
      </c>
      <c r="E157" s="159">
        <v>4.3</v>
      </c>
      <c r="F157" s="159">
        <v>160</v>
      </c>
      <c r="G157" s="159" t="s">
        <v>29</v>
      </c>
      <c r="H157" s="159">
        <v>2005</v>
      </c>
      <c r="I157" s="160"/>
      <c r="J157" s="160"/>
      <c r="K157" s="161"/>
      <c r="L157" s="162"/>
      <c r="M157" s="160"/>
      <c r="N157" s="163"/>
      <c r="O157" s="405"/>
      <c r="P157" s="412"/>
    </row>
    <row r="158" spans="1:16" s="155" customFormat="1" x14ac:dyDescent="0.2">
      <c r="A158" s="156"/>
      <c r="B158" s="209"/>
      <c r="C158" s="158" t="s">
        <v>1172</v>
      </c>
      <c r="D158" s="158">
        <v>20</v>
      </c>
      <c r="E158" s="159">
        <v>4.3</v>
      </c>
      <c r="F158" s="159">
        <v>160</v>
      </c>
      <c r="G158" s="159" t="s">
        <v>29</v>
      </c>
      <c r="H158" s="159">
        <v>2005</v>
      </c>
      <c r="I158" s="160"/>
      <c r="J158" s="160"/>
      <c r="K158" s="161"/>
      <c r="L158" s="162"/>
      <c r="M158" s="160"/>
      <c r="N158" s="163"/>
      <c r="O158" s="405"/>
      <c r="P158" s="412"/>
    </row>
    <row r="159" spans="1:16" s="155" customFormat="1" x14ac:dyDescent="0.2">
      <c r="A159" s="156"/>
      <c r="B159" s="209"/>
      <c r="C159" s="158" t="s">
        <v>1173</v>
      </c>
      <c r="D159" s="158">
        <v>22</v>
      </c>
      <c r="E159" s="159">
        <v>4.3</v>
      </c>
      <c r="F159" s="159">
        <v>160</v>
      </c>
      <c r="G159" s="159" t="s">
        <v>29</v>
      </c>
      <c r="H159" s="159">
        <v>2005</v>
      </c>
      <c r="I159" s="160"/>
      <c r="J159" s="160"/>
      <c r="K159" s="161"/>
      <c r="L159" s="162"/>
      <c r="M159" s="160"/>
      <c r="N159" s="163"/>
      <c r="O159" s="405"/>
      <c r="P159" s="412"/>
    </row>
    <row r="160" spans="1:16" s="155" customFormat="1" ht="13.5" thickBot="1" x14ac:dyDescent="0.25">
      <c r="A160" s="165"/>
      <c r="B160" s="212"/>
      <c r="C160" s="167">
        <v>27</v>
      </c>
      <c r="D160" s="167" t="s">
        <v>1174</v>
      </c>
      <c r="E160" s="168">
        <v>4.3</v>
      </c>
      <c r="F160" s="168">
        <v>160</v>
      </c>
      <c r="G160" s="168" t="s">
        <v>29</v>
      </c>
      <c r="H160" s="168">
        <v>2005</v>
      </c>
      <c r="I160" s="169"/>
      <c r="J160" s="169"/>
      <c r="K160" s="170"/>
      <c r="L160" s="171"/>
      <c r="M160" s="169"/>
      <c r="N160" s="172"/>
      <c r="O160" s="406"/>
      <c r="P160" s="413"/>
    </row>
    <row r="161" spans="1:16" s="6" customFormat="1" ht="13.5" thickBot="1" x14ac:dyDescent="0.25">
      <c r="A161" s="173">
        <v>10</v>
      </c>
      <c r="B161" s="214" t="s">
        <v>1175</v>
      </c>
      <c r="C161" s="140"/>
      <c r="D161" s="140"/>
      <c r="E161" s="139">
        <v>85.6</v>
      </c>
      <c r="F161" s="139">
        <v>160</v>
      </c>
      <c r="G161" s="139" t="s">
        <v>29</v>
      </c>
      <c r="H161" s="139">
        <v>2005</v>
      </c>
      <c r="I161" s="141">
        <v>44542.48</v>
      </c>
      <c r="J161" s="175" t="s">
        <v>1167</v>
      </c>
      <c r="K161" s="143">
        <f>H161</f>
        <v>2005</v>
      </c>
      <c r="L161" s="144">
        <v>27560.1</v>
      </c>
      <c r="M161" s="141">
        <f>I161-L161</f>
        <v>16982.380000000005</v>
      </c>
      <c r="N161" s="145" t="s">
        <v>22</v>
      </c>
      <c r="O161" s="416" t="s">
        <v>23</v>
      </c>
      <c r="P161" s="411" t="s">
        <v>1176</v>
      </c>
    </row>
    <row r="162" spans="1:16" x14ac:dyDescent="0.2">
      <c r="A162" s="146"/>
      <c r="B162" s="149"/>
      <c r="C162" s="148" t="s">
        <v>1177</v>
      </c>
      <c r="D162" s="148">
        <v>7</v>
      </c>
      <c r="E162" s="149">
        <v>3.3</v>
      </c>
      <c r="F162" s="149">
        <v>3.3</v>
      </c>
      <c r="G162" s="149" t="s">
        <v>29</v>
      </c>
      <c r="H162" s="149">
        <v>2005</v>
      </c>
      <c r="I162" s="150"/>
      <c r="J162" s="150"/>
      <c r="K162" s="151"/>
      <c r="L162" s="152"/>
      <c r="M162" s="150"/>
      <c r="N162" s="154"/>
      <c r="O162" s="412"/>
      <c r="P162" s="412"/>
    </row>
    <row r="163" spans="1:16" x14ac:dyDescent="0.2">
      <c r="A163" s="156"/>
      <c r="B163" s="159"/>
      <c r="C163" s="158" t="s">
        <v>1178</v>
      </c>
      <c r="D163" s="158">
        <v>6</v>
      </c>
      <c r="E163" s="159">
        <v>8</v>
      </c>
      <c r="F163" s="159">
        <v>8</v>
      </c>
      <c r="G163" s="159" t="s">
        <v>29</v>
      </c>
      <c r="H163" s="159">
        <v>2005</v>
      </c>
      <c r="I163" s="160"/>
      <c r="J163" s="160"/>
      <c r="K163" s="161"/>
      <c r="L163" s="162"/>
      <c r="M163" s="160"/>
      <c r="N163" s="163"/>
      <c r="O163" s="412"/>
      <c r="P163" s="412"/>
    </row>
    <row r="164" spans="1:16" x14ac:dyDescent="0.2">
      <c r="A164" s="156"/>
      <c r="B164" s="159"/>
      <c r="C164" s="158" t="s">
        <v>1179</v>
      </c>
      <c r="D164" s="158">
        <v>9</v>
      </c>
      <c r="E164" s="159">
        <v>4</v>
      </c>
      <c r="F164" s="159">
        <v>4</v>
      </c>
      <c r="G164" s="159" t="s">
        <v>29</v>
      </c>
      <c r="H164" s="159">
        <v>2005</v>
      </c>
      <c r="I164" s="160"/>
      <c r="J164" s="160"/>
      <c r="K164" s="161"/>
      <c r="L164" s="162"/>
      <c r="M164" s="160"/>
      <c r="N164" s="163"/>
      <c r="O164" s="412"/>
      <c r="P164" s="412"/>
    </row>
    <row r="165" spans="1:16" x14ac:dyDescent="0.2">
      <c r="A165" s="156"/>
      <c r="B165" s="159"/>
      <c r="C165" s="158" t="s">
        <v>1180</v>
      </c>
      <c r="D165" s="158" t="s">
        <v>1181</v>
      </c>
      <c r="E165" s="159">
        <v>7.3</v>
      </c>
      <c r="F165" s="159">
        <v>7.3</v>
      </c>
      <c r="G165" s="159" t="s">
        <v>29</v>
      </c>
      <c r="H165" s="159">
        <v>2005</v>
      </c>
      <c r="I165" s="160"/>
      <c r="J165" s="160"/>
      <c r="K165" s="161"/>
      <c r="L165" s="162"/>
      <c r="M165" s="160"/>
      <c r="N165" s="163"/>
      <c r="O165" s="412"/>
      <c r="P165" s="412"/>
    </row>
    <row r="166" spans="1:16" x14ac:dyDescent="0.2">
      <c r="A166" s="156"/>
      <c r="B166" s="159"/>
      <c r="C166" s="158" t="s">
        <v>1182</v>
      </c>
      <c r="D166" s="158">
        <v>15</v>
      </c>
      <c r="E166" s="159">
        <v>4.5</v>
      </c>
      <c r="F166" s="159">
        <v>4.5</v>
      </c>
      <c r="G166" s="159" t="s">
        <v>29</v>
      </c>
      <c r="H166" s="159">
        <v>2005</v>
      </c>
      <c r="I166" s="160"/>
      <c r="J166" s="160"/>
      <c r="K166" s="161"/>
      <c r="L166" s="162"/>
      <c r="M166" s="160"/>
      <c r="N166" s="163"/>
      <c r="O166" s="412"/>
      <c r="P166" s="412"/>
    </row>
    <row r="167" spans="1:16" x14ac:dyDescent="0.2">
      <c r="A167" s="156"/>
      <c r="B167" s="159"/>
      <c r="C167" s="158" t="s">
        <v>1094</v>
      </c>
      <c r="D167" s="158">
        <v>23</v>
      </c>
      <c r="E167" s="159">
        <v>5</v>
      </c>
      <c r="F167" s="159">
        <v>5</v>
      </c>
      <c r="G167" s="159" t="s">
        <v>29</v>
      </c>
      <c r="H167" s="159">
        <v>2005</v>
      </c>
      <c r="I167" s="160"/>
      <c r="J167" s="160"/>
      <c r="K167" s="161"/>
      <c r="L167" s="162"/>
      <c r="M167" s="160"/>
      <c r="N167" s="163"/>
      <c r="O167" s="412"/>
      <c r="P167" s="412"/>
    </row>
    <row r="168" spans="1:16" x14ac:dyDescent="0.2">
      <c r="A168" s="156"/>
      <c r="B168" s="159"/>
      <c r="C168" s="158" t="s">
        <v>1183</v>
      </c>
      <c r="D168" s="158">
        <v>25</v>
      </c>
      <c r="E168" s="159">
        <v>6.1</v>
      </c>
      <c r="F168" s="159">
        <v>6.1</v>
      </c>
      <c r="G168" s="159" t="s">
        <v>29</v>
      </c>
      <c r="H168" s="159">
        <v>2005</v>
      </c>
      <c r="I168" s="160"/>
      <c r="J168" s="160"/>
      <c r="K168" s="161"/>
      <c r="L168" s="162"/>
      <c r="M168" s="160"/>
      <c r="N168" s="163"/>
      <c r="O168" s="412"/>
      <c r="P168" s="412"/>
    </row>
    <row r="169" spans="1:16" x14ac:dyDescent="0.2">
      <c r="A169" s="156"/>
      <c r="B169" s="159"/>
      <c r="C169" s="158" t="s">
        <v>1071</v>
      </c>
      <c r="D169" s="158">
        <v>11</v>
      </c>
      <c r="E169" s="159">
        <v>3.8</v>
      </c>
      <c r="F169" s="159">
        <v>3.8</v>
      </c>
      <c r="G169" s="159" t="s">
        <v>29</v>
      </c>
      <c r="H169" s="159">
        <v>2005</v>
      </c>
      <c r="I169" s="160"/>
      <c r="J169" s="160"/>
      <c r="K169" s="161"/>
      <c r="L169" s="162"/>
      <c r="M169" s="160"/>
      <c r="N169" s="163"/>
      <c r="O169" s="412"/>
      <c r="P169" s="412"/>
    </row>
    <row r="170" spans="1:16" x14ac:dyDescent="0.2">
      <c r="A170" s="156"/>
      <c r="B170" s="159"/>
      <c r="C170" s="158" t="s">
        <v>1184</v>
      </c>
      <c r="D170" s="158">
        <v>4</v>
      </c>
      <c r="E170" s="159">
        <v>6.6</v>
      </c>
      <c r="F170" s="159">
        <v>6.6</v>
      </c>
      <c r="G170" s="159" t="s">
        <v>29</v>
      </c>
      <c r="H170" s="159">
        <v>2005</v>
      </c>
      <c r="I170" s="160"/>
      <c r="J170" s="160"/>
      <c r="K170" s="161"/>
      <c r="L170" s="162"/>
      <c r="M170" s="160"/>
      <c r="N170" s="163"/>
      <c r="O170" s="412"/>
      <c r="P170" s="412"/>
    </row>
    <row r="171" spans="1:16" x14ac:dyDescent="0.2">
      <c r="A171" s="156"/>
      <c r="B171" s="159"/>
      <c r="C171" s="158" t="s">
        <v>1185</v>
      </c>
      <c r="D171" s="158">
        <v>3</v>
      </c>
      <c r="E171" s="159">
        <v>4</v>
      </c>
      <c r="F171" s="159">
        <v>4</v>
      </c>
      <c r="G171" s="159" t="s">
        <v>29</v>
      </c>
      <c r="H171" s="159">
        <v>2005</v>
      </c>
      <c r="I171" s="160"/>
      <c r="J171" s="160"/>
      <c r="K171" s="161"/>
      <c r="L171" s="162"/>
      <c r="M171" s="160"/>
      <c r="N171" s="163"/>
      <c r="O171" s="412"/>
      <c r="P171" s="412"/>
    </row>
    <row r="172" spans="1:16" x14ac:dyDescent="0.2">
      <c r="A172" s="156"/>
      <c r="B172" s="159"/>
      <c r="C172" s="158" t="s">
        <v>1186</v>
      </c>
      <c r="D172" s="158">
        <v>13</v>
      </c>
      <c r="E172" s="159">
        <v>4.5</v>
      </c>
      <c r="F172" s="159">
        <v>4.5</v>
      </c>
      <c r="G172" s="159" t="s">
        <v>29</v>
      </c>
      <c r="H172" s="159">
        <v>2005</v>
      </c>
      <c r="I172" s="160"/>
      <c r="J172" s="160"/>
      <c r="K172" s="161"/>
      <c r="L172" s="162"/>
      <c r="M172" s="160"/>
      <c r="N172" s="163"/>
      <c r="O172" s="412"/>
      <c r="P172" s="412"/>
    </row>
    <row r="173" spans="1:16" x14ac:dyDescent="0.2">
      <c r="A173" s="156"/>
      <c r="B173" s="159"/>
      <c r="C173" s="158" t="s">
        <v>1187</v>
      </c>
      <c r="D173" s="158">
        <v>5</v>
      </c>
      <c r="E173" s="159">
        <v>4.5</v>
      </c>
      <c r="F173" s="159">
        <v>4.5</v>
      </c>
      <c r="G173" s="159" t="s">
        <v>29</v>
      </c>
      <c r="H173" s="159">
        <v>2005</v>
      </c>
      <c r="I173" s="160"/>
      <c r="J173" s="160"/>
      <c r="K173" s="161"/>
      <c r="L173" s="162"/>
      <c r="M173" s="160"/>
      <c r="N173" s="163"/>
      <c r="O173" s="412"/>
      <c r="P173" s="412"/>
    </row>
    <row r="174" spans="1:16" s="6" customFormat="1" ht="17.25" customHeight="1" x14ac:dyDescent="0.2">
      <c r="A174" s="205"/>
      <c r="B174" s="179"/>
      <c r="C174" s="207" t="s">
        <v>1188</v>
      </c>
      <c r="D174" s="207">
        <v>8</v>
      </c>
      <c r="E174" s="179">
        <v>3</v>
      </c>
      <c r="F174" s="179">
        <v>3</v>
      </c>
      <c r="G174" s="179" t="s">
        <v>29</v>
      </c>
      <c r="H174" s="179">
        <v>2005</v>
      </c>
      <c r="I174" s="180"/>
      <c r="J174" s="180"/>
      <c r="K174" s="181"/>
      <c r="L174" s="162"/>
      <c r="M174" s="180"/>
      <c r="N174" s="45"/>
      <c r="O174" s="412"/>
      <c r="P174" s="412"/>
    </row>
    <row r="175" spans="1:16" s="6" customFormat="1" x14ac:dyDescent="0.2">
      <c r="A175" s="205"/>
      <c r="B175" s="179"/>
      <c r="C175" s="207" t="s">
        <v>1119</v>
      </c>
      <c r="D175" s="207">
        <v>10</v>
      </c>
      <c r="E175" s="179">
        <v>3</v>
      </c>
      <c r="F175" s="179">
        <v>3</v>
      </c>
      <c r="G175" s="179" t="s">
        <v>29</v>
      </c>
      <c r="H175" s="179">
        <v>2005</v>
      </c>
      <c r="I175" s="180"/>
      <c r="J175" s="180"/>
      <c r="K175" s="181"/>
      <c r="L175" s="162"/>
      <c r="M175" s="180"/>
      <c r="N175" s="45"/>
      <c r="O175" s="412"/>
      <c r="P175" s="412"/>
    </row>
    <row r="176" spans="1:16" s="6" customFormat="1" x14ac:dyDescent="0.2">
      <c r="A176" s="205"/>
      <c r="B176" s="179"/>
      <c r="C176" s="207" t="s">
        <v>1117</v>
      </c>
      <c r="D176" s="207">
        <v>12</v>
      </c>
      <c r="E176" s="179">
        <v>3</v>
      </c>
      <c r="F176" s="179">
        <v>3</v>
      </c>
      <c r="G176" s="179" t="s">
        <v>29</v>
      </c>
      <c r="H176" s="179">
        <v>2005</v>
      </c>
      <c r="I176" s="180"/>
      <c r="J176" s="180"/>
      <c r="K176" s="181"/>
      <c r="L176" s="162"/>
      <c r="M176" s="180"/>
      <c r="N176" s="45"/>
      <c r="O176" s="412"/>
      <c r="P176" s="412"/>
    </row>
    <row r="177" spans="1:16" s="6" customFormat="1" x14ac:dyDescent="0.2">
      <c r="A177" s="205"/>
      <c r="B177" s="179"/>
      <c r="C177" s="207">
        <v>24</v>
      </c>
      <c r="D177" s="207">
        <v>14</v>
      </c>
      <c r="E177" s="179">
        <v>3</v>
      </c>
      <c r="F177" s="179">
        <v>3</v>
      </c>
      <c r="G177" s="179" t="s">
        <v>29</v>
      </c>
      <c r="H177" s="179">
        <v>2005</v>
      </c>
      <c r="I177" s="180"/>
      <c r="J177" s="180"/>
      <c r="K177" s="181"/>
      <c r="L177" s="162"/>
      <c r="M177" s="180"/>
      <c r="N177" s="45"/>
      <c r="O177" s="412"/>
      <c r="P177" s="412"/>
    </row>
    <row r="178" spans="1:16" s="6" customFormat="1" x14ac:dyDescent="0.2">
      <c r="A178" s="205"/>
      <c r="B178" s="179"/>
      <c r="C178" s="207" t="s">
        <v>1070</v>
      </c>
      <c r="D178" s="207" t="s">
        <v>1189</v>
      </c>
      <c r="E178" s="179">
        <v>3</v>
      </c>
      <c r="F178" s="179">
        <v>3</v>
      </c>
      <c r="G178" s="179" t="s">
        <v>29</v>
      </c>
      <c r="H178" s="179">
        <v>2005</v>
      </c>
      <c r="I178" s="180"/>
      <c r="J178" s="180"/>
      <c r="K178" s="181"/>
      <c r="L178" s="162"/>
      <c r="M178" s="180"/>
      <c r="N178" s="45"/>
      <c r="O178" s="412"/>
      <c r="P178" s="412"/>
    </row>
    <row r="179" spans="1:16" s="6" customFormat="1" x14ac:dyDescent="0.2">
      <c r="A179" s="205"/>
      <c r="B179" s="179"/>
      <c r="C179" s="207" t="s">
        <v>1190</v>
      </c>
      <c r="D179" s="207" t="s">
        <v>1161</v>
      </c>
      <c r="E179" s="179">
        <v>3</v>
      </c>
      <c r="F179" s="179">
        <v>3</v>
      </c>
      <c r="G179" s="179" t="s">
        <v>29</v>
      </c>
      <c r="H179" s="179">
        <v>2005</v>
      </c>
      <c r="I179" s="180"/>
      <c r="J179" s="180"/>
      <c r="K179" s="181"/>
      <c r="L179" s="162"/>
      <c r="M179" s="180"/>
      <c r="N179" s="208"/>
      <c r="O179" s="412"/>
      <c r="P179" s="412"/>
    </row>
    <row r="180" spans="1:16" s="6" customFormat="1" x14ac:dyDescent="0.2">
      <c r="A180" s="205"/>
      <c r="B180" s="179"/>
      <c r="C180" s="207" t="s">
        <v>1191</v>
      </c>
      <c r="D180" s="207">
        <v>17</v>
      </c>
      <c r="E180" s="179">
        <v>3</v>
      </c>
      <c r="F180" s="179">
        <v>3</v>
      </c>
      <c r="G180" s="179" t="s">
        <v>29</v>
      </c>
      <c r="H180" s="179">
        <v>2005</v>
      </c>
      <c r="I180" s="180"/>
      <c r="J180" s="180"/>
      <c r="K180" s="181"/>
      <c r="L180" s="162"/>
      <c r="M180" s="180"/>
      <c r="N180" s="208"/>
      <c r="O180" s="412"/>
      <c r="P180" s="412"/>
    </row>
    <row r="181" spans="1:16" s="6" customFormat="1" ht="13.5" thickBot="1" x14ac:dyDescent="0.25">
      <c r="A181" s="223"/>
      <c r="B181" s="224"/>
      <c r="C181" s="225">
        <v>25</v>
      </c>
      <c r="D181" s="225" t="s">
        <v>1192</v>
      </c>
      <c r="E181" s="224">
        <v>3</v>
      </c>
      <c r="F181" s="224">
        <v>3</v>
      </c>
      <c r="G181" s="224" t="s">
        <v>29</v>
      </c>
      <c r="H181" s="224">
        <v>2005</v>
      </c>
      <c r="I181" s="226"/>
      <c r="J181" s="226"/>
      <c r="K181" s="227"/>
      <c r="L181" s="228"/>
      <c r="M181" s="226"/>
      <c r="N181" s="229"/>
      <c r="O181" s="413"/>
      <c r="P181" s="413"/>
    </row>
    <row r="182" spans="1:16" s="6" customFormat="1" ht="14.45" customHeight="1" thickBot="1" x14ac:dyDescent="0.25">
      <c r="A182" s="173">
        <v>11</v>
      </c>
      <c r="B182" s="139" t="s">
        <v>815</v>
      </c>
      <c r="C182" s="140"/>
      <c r="D182" s="140"/>
      <c r="E182" s="139">
        <v>24</v>
      </c>
      <c r="F182" s="139">
        <v>160</v>
      </c>
      <c r="G182" s="139" t="s">
        <v>29</v>
      </c>
      <c r="H182" s="139">
        <v>2003</v>
      </c>
      <c r="I182" s="141">
        <v>12762.84</v>
      </c>
      <c r="J182" s="175" t="s">
        <v>1193</v>
      </c>
      <c r="K182" s="143">
        <v>2004</v>
      </c>
      <c r="L182" s="144">
        <v>5982.5</v>
      </c>
      <c r="M182" s="141">
        <f>I182-L182</f>
        <v>6780.34</v>
      </c>
      <c r="N182" s="9" t="s">
        <v>22</v>
      </c>
      <c r="O182" s="404" t="s">
        <v>23</v>
      </c>
      <c r="P182" s="404" t="s">
        <v>1194</v>
      </c>
    </row>
    <row r="183" spans="1:16" s="155" customFormat="1" ht="12.75" customHeight="1" x14ac:dyDescent="0.2">
      <c r="A183" s="146"/>
      <c r="B183" s="149" t="s">
        <v>1195</v>
      </c>
      <c r="C183" s="148" t="s">
        <v>1196</v>
      </c>
      <c r="D183" s="148" t="s">
        <v>1115</v>
      </c>
      <c r="E183" s="149">
        <v>6</v>
      </c>
      <c r="F183" s="149">
        <v>160</v>
      </c>
      <c r="G183" s="149" t="s">
        <v>29</v>
      </c>
      <c r="H183" s="149">
        <v>2003</v>
      </c>
      <c r="I183" s="150"/>
      <c r="J183" s="150"/>
      <c r="K183" s="151"/>
      <c r="L183" s="152"/>
      <c r="M183" s="150"/>
      <c r="N183" s="215"/>
      <c r="O183" s="405"/>
      <c r="P183" s="405"/>
    </row>
    <row r="184" spans="1:16" s="155" customFormat="1" ht="15" customHeight="1" x14ac:dyDescent="0.2">
      <c r="A184" s="156"/>
      <c r="B184" s="159" t="s">
        <v>1197</v>
      </c>
      <c r="C184" s="158" t="s">
        <v>1198</v>
      </c>
      <c r="D184" s="158">
        <v>24</v>
      </c>
      <c r="E184" s="159">
        <v>6</v>
      </c>
      <c r="F184" s="159">
        <v>160</v>
      </c>
      <c r="G184" s="159" t="s">
        <v>29</v>
      </c>
      <c r="H184" s="159">
        <v>2003</v>
      </c>
      <c r="I184" s="160"/>
      <c r="J184" s="160"/>
      <c r="K184" s="161"/>
      <c r="L184" s="162"/>
      <c r="M184" s="160"/>
      <c r="N184" s="209"/>
      <c r="O184" s="405"/>
      <c r="P184" s="405"/>
    </row>
    <row r="185" spans="1:16" s="155" customFormat="1" x14ac:dyDescent="0.2">
      <c r="A185" s="156"/>
      <c r="B185" s="159"/>
      <c r="C185" s="158" t="s">
        <v>1199</v>
      </c>
      <c r="D185" s="158">
        <v>45</v>
      </c>
      <c r="E185" s="159">
        <v>6</v>
      </c>
      <c r="F185" s="159">
        <v>160</v>
      </c>
      <c r="G185" s="159" t="s">
        <v>29</v>
      </c>
      <c r="H185" s="159">
        <v>2003</v>
      </c>
      <c r="I185" s="160"/>
      <c r="J185" s="160"/>
      <c r="K185" s="161"/>
      <c r="L185" s="162"/>
      <c r="M185" s="160"/>
      <c r="N185" s="209"/>
      <c r="O185" s="405"/>
      <c r="P185" s="405"/>
    </row>
    <row r="186" spans="1:16" s="155" customFormat="1" ht="13.5" thickBot="1" x14ac:dyDescent="0.25">
      <c r="A186" s="165"/>
      <c r="B186" s="168"/>
      <c r="C186" s="167" t="s">
        <v>1200</v>
      </c>
      <c r="D186" s="167">
        <v>47</v>
      </c>
      <c r="E186" s="168">
        <v>6</v>
      </c>
      <c r="F186" s="168">
        <v>160</v>
      </c>
      <c r="G186" s="168" t="s">
        <v>29</v>
      </c>
      <c r="H186" s="168">
        <v>2003</v>
      </c>
      <c r="I186" s="169"/>
      <c r="J186" s="169"/>
      <c r="K186" s="170"/>
      <c r="L186" s="171"/>
      <c r="M186" s="169"/>
      <c r="N186" s="212"/>
      <c r="O186" s="417"/>
      <c r="P186" s="406"/>
    </row>
    <row r="187" spans="1:16" s="6" customFormat="1" ht="12.75" customHeight="1" thickBot="1" x14ac:dyDescent="0.25">
      <c r="A187" s="173">
        <v>12</v>
      </c>
      <c r="B187" s="139" t="s">
        <v>1195</v>
      </c>
      <c r="C187" s="140"/>
      <c r="D187" s="140"/>
      <c r="E187" s="139">
        <v>102.3</v>
      </c>
      <c r="F187" s="139">
        <v>160</v>
      </c>
      <c r="G187" s="139" t="s">
        <v>29</v>
      </c>
      <c r="H187" s="139">
        <v>2003</v>
      </c>
      <c r="I187" s="141">
        <v>54401.599999999999</v>
      </c>
      <c r="J187" s="230" t="s">
        <v>1193</v>
      </c>
      <c r="K187" s="143">
        <v>2004</v>
      </c>
      <c r="L187" s="144">
        <v>36517.58</v>
      </c>
      <c r="M187" s="141">
        <f>I187-L187</f>
        <v>17884.019999999997</v>
      </c>
      <c r="N187" s="145" t="s">
        <v>22</v>
      </c>
      <c r="O187" s="415" t="s">
        <v>23</v>
      </c>
      <c r="P187" s="411" t="s">
        <v>1201</v>
      </c>
    </row>
    <row r="188" spans="1:16" s="155" customFormat="1" ht="12.75" customHeight="1" x14ac:dyDescent="0.2">
      <c r="A188" s="146"/>
      <c r="B188" s="149"/>
      <c r="C188" s="148" t="s">
        <v>1202</v>
      </c>
      <c r="D188" s="148">
        <v>28</v>
      </c>
      <c r="E188" s="149">
        <v>5.5</v>
      </c>
      <c r="F188" s="149">
        <v>160</v>
      </c>
      <c r="G188" s="149" t="s">
        <v>29</v>
      </c>
      <c r="H188" s="149">
        <v>2003</v>
      </c>
      <c r="I188" s="150"/>
      <c r="J188" s="150"/>
      <c r="K188" s="151"/>
      <c r="L188" s="152"/>
      <c r="M188" s="150"/>
      <c r="N188" s="215"/>
      <c r="O188" s="405"/>
      <c r="P188" s="412"/>
    </row>
    <row r="189" spans="1:16" s="155" customFormat="1" x14ac:dyDescent="0.2">
      <c r="A189" s="156"/>
      <c r="B189" s="159"/>
      <c r="C189" s="158" t="s">
        <v>1203</v>
      </c>
      <c r="D189" s="158">
        <v>32</v>
      </c>
      <c r="E189" s="159">
        <v>6.5</v>
      </c>
      <c r="F189" s="159">
        <v>160</v>
      </c>
      <c r="G189" s="159" t="s">
        <v>29</v>
      </c>
      <c r="H189" s="159">
        <v>2003</v>
      </c>
      <c r="I189" s="160"/>
      <c r="J189" s="160"/>
      <c r="K189" s="161"/>
      <c r="L189" s="162"/>
      <c r="M189" s="160"/>
      <c r="N189" s="209"/>
      <c r="O189" s="405"/>
      <c r="P189" s="412"/>
    </row>
    <row r="190" spans="1:16" s="155" customFormat="1" x14ac:dyDescent="0.2">
      <c r="A190" s="156"/>
      <c r="B190" s="159"/>
      <c r="C190" s="158" t="s">
        <v>1204</v>
      </c>
      <c r="D190" s="158" t="s">
        <v>1205</v>
      </c>
      <c r="E190" s="159">
        <v>4.5</v>
      </c>
      <c r="F190" s="159">
        <v>160</v>
      </c>
      <c r="G190" s="159" t="s">
        <v>29</v>
      </c>
      <c r="H190" s="159">
        <v>2003</v>
      </c>
      <c r="I190" s="160"/>
      <c r="J190" s="160"/>
      <c r="K190" s="161"/>
      <c r="L190" s="162"/>
      <c r="M190" s="160"/>
      <c r="N190" s="209"/>
      <c r="O190" s="405"/>
      <c r="P190" s="412"/>
    </row>
    <row r="191" spans="1:16" s="155" customFormat="1" x14ac:dyDescent="0.2">
      <c r="A191" s="156"/>
      <c r="B191" s="159"/>
      <c r="C191" s="158" t="s">
        <v>1206</v>
      </c>
      <c r="D191" s="158">
        <v>42</v>
      </c>
      <c r="E191" s="159">
        <v>4.5</v>
      </c>
      <c r="F191" s="159">
        <v>160</v>
      </c>
      <c r="G191" s="159" t="s">
        <v>29</v>
      </c>
      <c r="H191" s="159">
        <v>2003</v>
      </c>
      <c r="I191" s="160"/>
      <c r="J191" s="160"/>
      <c r="K191" s="161"/>
      <c r="L191" s="162"/>
      <c r="M191" s="160"/>
      <c r="N191" s="209"/>
      <c r="O191" s="405"/>
      <c r="P191" s="412"/>
    </row>
    <row r="192" spans="1:16" s="155" customFormat="1" x14ac:dyDescent="0.2">
      <c r="A192" s="156"/>
      <c r="B192" s="159"/>
      <c r="C192" s="158" t="s">
        <v>1207</v>
      </c>
      <c r="D192" s="158">
        <v>39</v>
      </c>
      <c r="E192" s="159">
        <v>4</v>
      </c>
      <c r="F192" s="159">
        <v>160</v>
      </c>
      <c r="G192" s="159" t="s">
        <v>29</v>
      </c>
      <c r="H192" s="159">
        <v>2003</v>
      </c>
      <c r="I192" s="160"/>
      <c r="J192" s="160"/>
      <c r="K192" s="161"/>
      <c r="L192" s="162"/>
      <c r="M192" s="160"/>
      <c r="N192" s="163"/>
      <c r="O192" s="405"/>
      <c r="P192" s="412"/>
    </row>
    <row r="193" spans="1:16" s="155" customFormat="1" x14ac:dyDescent="0.2">
      <c r="A193" s="156"/>
      <c r="B193" s="159" t="s">
        <v>1208</v>
      </c>
      <c r="C193" s="158" t="s">
        <v>1209</v>
      </c>
      <c r="D193" s="158" t="s">
        <v>1210</v>
      </c>
      <c r="E193" s="159">
        <v>5</v>
      </c>
      <c r="F193" s="159">
        <v>160</v>
      </c>
      <c r="G193" s="159" t="s">
        <v>29</v>
      </c>
      <c r="H193" s="159">
        <v>2003</v>
      </c>
      <c r="I193" s="160"/>
      <c r="J193" s="160"/>
      <c r="K193" s="161"/>
      <c r="L193" s="162"/>
      <c r="M193" s="160"/>
      <c r="N193" s="163"/>
      <c r="O193" s="405"/>
      <c r="P193" s="412"/>
    </row>
    <row r="194" spans="1:16" s="155" customFormat="1" x14ac:dyDescent="0.2">
      <c r="A194" s="156"/>
      <c r="B194" s="159"/>
      <c r="C194" s="158" t="s">
        <v>1211</v>
      </c>
      <c r="D194" s="158">
        <v>30</v>
      </c>
      <c r="E194" s="159">
        <v>5.5</v>
      </c>
      <c r="F194" s="159">
        <v>160</v>
      </c>
      <c r="G194" s="159" t="s">
        <v>29</v>
      </c>
      <c r="H194" s="159">
        <v>2003</v>
      </c>
      <c r="I194" s="160"/>
      <c r="J194" s="160"/>
      <c r="K194" s="161"/>
      <c r="L194" s="162"/>
      <c r="M194" s="160"/>
      <c r="N194" s="163"/>
      <c r="O194" s="405"/>
      <c r="P194" s="412"/>
    </row>
    <row r="195" spans="1:16" s="155" customFormat="1" x14ac:dyDescent="0.2">
      <c r="A195" s="156"/>
      <c r="B195" s="159"/>
      <c r="C195" s="158" t="s">
        <v>1212</v>
      </c>
      <c r="D195" s="158">
        <v>27</v>
      </c>
      <c r="E195" s="159">
        <v>3.8</v>
      </c>
      <c r="F195" s="159">
        <v>160</v>
      </c>
      <c r="G195" s="159" t="s">
        <v>29</v>
      </c>
      <c r="H195" s="159">
        <v>2003</v>
      </c>
      <c r="I195" s="160"/>
      <c r="J195" s="160"/>
      <c r="K195" s="161"/>
      <c r="L195" s="162"/>
      <c r="M195" s="160"/>
      <c r="N195" s="163"/>
      <c r="O195" s="405"/>
      <c r="P195" s="412"/>
    </row>
    <row r="196" spans="1:16" s="155" customFormat="1" x14ac:dyDescent="0.2">
      <c r="A196" s="156"/>
      <c r="B196" s="159"/>
      <c r="C196" s="158" t="s">
        <v>1213</v>
      </c>
      <c r="D196" s="158" t="s">
        <v>1214</v>
      </c>
      <c r="E196" s="159">
        <v>2.5</v>
      </c>
      <c r="F196" s="159">
        <v>160</v>
      </c>
      <c r="G196" s="159" t="s">
        <v>29</v>
      </c>
      <c r="H196" s="159">
        <v>2003</v>
      </c>
      <c r="I196" s="160"/>
      <c r="J196" s="160"/>
      <c r="K196" s="161"/>
      <c r="L196" s="162"/>
      <c r="M196" s="160"/>
      <c r="N196" s="163"/>
      <c r="O196" s="405"/>
      <c r="P196" s="412"/>
    </row>
    <row r="197" spans="1:16" s="155" customFormat="1" x14ac:dyDescent="0.2">
      <c r="A197" s="156"/>
      <c r="B197" s="159"/>
      <c r="C197" s="158" t="s">
        <v>1215</v>
      </c>
      <c r="D197" s="158">
        <v>34</v>
      </c>
      <c r="E197" s="159">
        <v>6.5</v>
      </c>
      <c r="F197" s="159">
        <v>160</v>
      </c>
      <c r="G197" s="159" t="s">
        <v>29</v>
      </c>
      <c r="H197" s="159">
        <v>2003</v>
      </c>
      <c r="I197" s="160"/>
      <c r="J197" s="160"/>
      <c r="K197" s="161"/>
      <c r="L197" s="162"/>
      <c r="M197" s="160"/>
      <c r="N197" s="163"/>
      <c r="O197" s="405"/>
      <c r="P197" s="412"/>
    </row>
    <row r="198" spans="1:16" s="155" customFormat="1" x14ac:dyDescent="0.2">
      <c r="A198" s="156"/>
      <c r="B198" s="159"/>
      <c r="C198" s="158" t="s">
        <v>1216</v>
      </c>
      <c r="D198" s="158">
        <v>31</v>
      </c>
      <c r="E198" s="159">
        <v>2.5</v>
      </c>
      <c r="F198" s="159">
        <v>160</v>
      </c>
      <c r="G198" s="159" t="s">
        <v>29</v>
      </c>
      <c r="H198" s="159">
        <v>2003</v>
      </c>
      <c r="I198" s="160"/>
      <c r="J198" s="160"/>
      <c r="K198" s="161"/>
      <c r="L198" s="162"/>
      <c r="M198" s="160"/>
      <c r="N198" s="163"/>
      <c r="O198" s="405"/>
      <c r="P198" s="412"/>
    </row>
    <row r="199" spans="1:16" s="155" customFormat="1" x14ac:dyDescent="0.2">
      <c r="A199" s="156"/>
      <c r="B199" s="159"/>
      <c r="C199" s="158" t="s">
        <v>1217</v>
      </c>
      <c r="D199" s="158">
        <v>36</v>
      </c>
      <c r="E199" s="159">
        <v>5</v>
      </c>
      <c r="F199" s="159">
        <v>160</v>
      </c>
      <c r="G199" s="159" t="s">
        <v>29</v>
      </c>
      <c r="H199" s="159">
        <v>2003</v>
      </c>
      <c r="I199" s="160"/>
      <c r="J199" s="160"/>
      <c r="K199" s="161"/>
      <c r="L199" s="162"/>
      <c r="M199" s="160"/>
      <c r="N199" s="163"/>
      <c r="O199" s="405"/>
      <c r="P199" s="412"/>
    </row>
    <row r="200" spans="1:16" s="155" customFormat="1" x14ac:dyDescent="0.2">
      <c r="A200" s="156"/>
      <c r="B200" s="159"/>
      <c r="C200" s="158" t="s">
        <v>1218</v>
      </c>
      <c r="D200" s="158">
        <v>38</v>
      </c>
      <c r="E200" s="159">
        <v>4.5</v>
      </c>
      <c r="F200" s="159">
        <v>160</v>
      </c>
      <c r="G200" s="159" t="s">
        <v>29</v>
      </c>
      <c r="H200" s="159">
        <v>2003</v>
      </c>
      <c r="I200" s="160"/>
      <c r="J200" s="160"/>
      <c r="K200" s="161"/>
      <c r="L200" s="162"/>
      <c r="M200" s="160"/>
      <c r="N200" s="163"/>
      <c r="O200" s="405"/>
      <c r="P200" s="412"/>
    </row>
    <row r="201" spans="1:16" s="155" customFormat="1" x14ac:dyDescent="0.2">
      <c r="A201" s="156"/>
      <c r="B201" s="159"/>
      <c r="C201" s="158" t="s">
        <v>1219</v>
      </c>
      <c r="D201" s="158">
        <v>35</v>
      </c>
      <c r="E201" s="159">
        <v>5.5</v>
      </c>
      <c r="F201" s="159">
        <v>160</v>
      </c>
      <c r="G201" s="159" t="s">
        <v>29</v>
      </c>
      <c r="H201" s="159">
        <v>2003</v>
      </c>
      <c r="I201" s="160"/>
      <c r="J201" s="160"/>
      <c r="K201" s="161"/>
      <c r="L201" s="162"/>
      <c r="M201" s="160"/>
      <c r="N201" s="163"/>
      <c r="O201" s="405"/>
      <c r="P201" s="412"/>
    </row>
    <row r="202" spans="1:16" s="155" customFormat="1" x14ac:dyDescent="0.2">
      <c r="A202" s="156"/>
      <c r="B202" s="159"/>
      <c r="C202" s="158" t="s">
        <v>1220</v>
      </c>
      <c r="D202" s="158">
        <v>37</v>
      </c>
      <c r="E202" s="159">
        <v>4</v>
      </c>
      <c r="F202" s="159">
        <v>160</v>
      </c>
      <c r="G202" s="159" t="s">
        <v>29</v>
      </c>
      <c r="H202" s="159">
        <v>2003</v>
      </c>
      <c r="I202" s="160"/>
      <c r="J202" s="160"/>
      <c r="K202" s="161"/>
      <c r="L202" s="162"/>
      <c r="M202" s="160"/>
      <c r="N202" s="163"/>
      <c r="O202" s="405"/>
      <c r="P202" s="412"/>
    </row>
    <row r="203" spans="1:16" s="155" customFormat="1" x14ac:dyDescent="0.2">
      <c r="A203" s="156"/>
      <c r="B203" s="159"/>
      <c r="C203" s="158" t="s">
        <v>1221</v>
      </c>
      <c r="D203" s="158">
        <v>40</v>
      </c>
      <c r="E203" s="159">
        <v>4.5</v>
      </c>
      <c r="F203" s="159">
        <v>160</v>
      </c>
      <c r="G203" s="159" t="s">
        <v>29</v>
      </c>
      <c r="H203" s="159">
        <v>2003</v>
      </c>
      <c r="I203" s="160"/>
      <c r="J203" s="160"/>
      <c r="K203" s="161"/>
      <c r="L203" s="162"/>
      <c r="M203" s="160"/>
      <c r="N203" s="163"/>
      <c r="O203" s="405"/>
      <c r="P203" s="412"/>
    </row>
    <row r="204" spans="1:16" s="155" customFormat="1" x14ac:dyDescent="0.2">
      <c r="A204" s="156"/>
      <c r="B204" s="159"/>
      <c r="C204" s="158" t="s">
        <v>1222</v>
      </c>
      <c r="D204" s="158">
        <v>44</v>
      </c>
      <c r="E204" s="159">
        <v>6</v>
      </c>
      <c r="F204" s="159">
        <v>160</v>
      </c>
      <c r="G204" s="159" t="s">
        <v>29</v>
      </c>
      <c r="H204" s="159">
        <v>2003</v>
      </c>
      <c r="I204" s="160"/>
      <c r="J204" s="160"/>
      <c r="K204" s="161"/>
      <c r="L204" s="162"/>
      <c r="M204" s="160"/>
      <c r="N204" s="163"/>
      <c r="O204" s="405"/>
      <c r="P204" s="412"/>
    </row>
    <row r="205" spans="1:16" s="155" customFormat="1" x14ac:dyDescent="0.2">
      <c r="A205" s="156"/>
      <c r="B205" s="159"/>
      <c r="C205" s="158" t="s">
        <v>1223</v>
      </c>
      <c r="D205" s="158">
        <v>46</v>
      </c>
      <c r="E205" s="159">
        <v>6</v>
      </c>
      <c r="F205" s="159">
        <v>160</v>
      </c>
      <c r="G205" s="159" t="s">
        <v>29</v>
      </c>
      <c r="H205" s="159">
        <v>2003</v>
      </c>
      <c r="I205" s="160"/>
      <c r="J205" s="160"/>
      <c r="K205" s="161"/>
      <c r="L205" s="162"/>
      <c r="M205" s="160"/>
      <c r="N205" s="163"/>
      <c r="O205" s="405"/>
      <c r="P205" s="412"/>
    </row>
    <row r="206" spans="1:16" s="155" customFormat="1" x14ac:dyDescent="0.2">
      <c r="A206" s="156"/>
      <c r="B206" s="159"/>
      <c r="C206" s="158" t="s">
        <v>1224</v>
      </c>
      <c r="D206" s="158">
        <v>48</v>
      </c>
      <c r="E206" s="159">
        <v>6</v>
      </c>
      <c r="F206" s="159">
        <v>160</v>
      </c>
      <c r="G206" s="159" t="s">
        <v>29</v>
      </c>
      <c r="H206" s="159">
        <v>2003</v>
      </c>
      <c r="I206" s="160"/>
      <c r="J206" s="160"/>
      <c r="K206" s="161"/>
      <c r="L206" s="162"/>
      <c r="M206" s="160"/>
      <c r="N206" s="163"/>
      <c r="O206" s="405"/>
      <c r="P206" s="412"/>
    </row>
    <row r="207" spans="1:16" s="155" customFormat="1" x14ac:dyDescent="0.2">
      <c r="A207" s="156"/>
      <c r="B207" s="159"/>
      <c r="C207" s="158" t="s">
        <v>1225</v>
      </c>
      <c r="D207" s="158">
        <v>43</v>
      </c>
      <c r="E207" s="159">
        <v>4</v>
      </c>
      <c r="F207" s="159">
        <v>160</v>
      </c>
      <c r="G207" s="159" t="s">
        <v>29</v>
      </c>
      <c r="H207" s="159">
        <v>2003</v>
      </c>
      <c r="I207" s="160"/>
      <c r="J207" s="160"/>
      <c r="K207" s="161"/>
      <c r="L207" s="162"/>
      <c r="M207" s="160"/>
      <c r="N207" s="163"/>
      <c r="O207" s="405"/>
      <c r="P207" s="412"/>
    </row>
    <row r="208" spans="1:16" s="155" customFormat="1" ht="13.5" thickBot="1" x14ac:dyDescent="0.25">
      <c r="A208" s="165"/>
      <c r="B208" s="168"/>
      <c r="C208" s="167" t="s">
        <v>1226</v>
      </c>
      <c r="D208" s="167">
        <v>50</v>
      </c>
      <c r="E208" s="168">
        <v>6</v>
      </c>
      <c r="F208" s="168">
        <v>160</v>
      </c>
      <c r="G208" s="168" t="s">
        <v>29</v>
      </c>
      <c r="H208" s="168">
        <v>2003</v>
      </c>
      <c r="I208" s="169"/>
      <c r="J208" s="169"/>
      <c r="K208" s="170"/>
      <c r="L208" s="171"/>
      <c r="M208" s="169"/>
      <c r="N208" s="172"/>
      <c r="O208" s="406"/>
      <c r="P208" s="413"/>
    </row>
    <row r="209" spans="1:16" s="6" customFormat="1" ht="12.75" customHeight="1" thickBot="1" x14ac:dyDescent="0.25">
      <c r="A209" s="173">
        <v>13</v>
      </c>
      <c r="B209" s="139" t="s">
        <v>1227</v>
      </c>
      <c r="C209" s="140"/>
      <c r="D209" s="140"/>
      <c r="E209" s="139">
        <v>30</v>
      </c>
      <c r="F209" s="139">
        <v>160</v>
      </c>
      <c r="G209" s="139" t="s">
        <v>29</v>
      </c>
      <c r="H209" s="139">
        <v>2003</v>
      </c>
      <c r="I209" s="141">
        <v>39931.050000000003</v>
      </c>
      <c r="J209" s="175" t="s">
        <v>1228</v>
      </c>
      <c r="K209" s="143">
        <f>H209</f>
        <v>2003</v>
      </c>
      <c r="L209" s="144">
        <v>26953.279999999999</v>
      </c>
      <c r="M209" s="141">
        <f>I209-L209</f>
        <v>12977.770000000004</v>
      </c>
      <c r="N209" s="222" t="s">
        <v>22</v>
      </c>
      <c r="O209" s="410" t="s">
        <v>23</v>
      </c>
      <c r="P209" s="411" t="s">
        <v>1229</v>
      </c>
    </row>
    <row r="210" spans="1:16" s="155" customFormat="1" ht="12.75" customHeight="1" x14ac:dyDescent="0.2">
      <c r="A210" s="146"/>
      <c r="B210" s="149"/>
      <c r="C210" s="148" t="s">
        <v>1230</v>
      </c>
      <c r="D210" s="148">
        <v>30</v>
      </c>
      <c r="E210" s="149">
        <v>3</v>
      </c>
      <c r="F210" s="149">
        <v>160</v>
      </c>
      <c r="G210" s="149" t="s">
        <v>29</v>
      </c>
      <c r="H210" s="149">
        <v>2003</v>
      </c>
      <c r="I210" s="150"/>
      <c r="J210" s="150"/>
      <c r="K210" s="151"/>
      <c r="L210" s="152"/>
      <c r="M210" s="150"/>
      <c r="N210" s="154"/>
      <c r="O210" s="405"/>
      <c r="P210" s="412"/>
    </row>
    <row r="211" spans="1:16" s="155" customFormat="1" x14ac:dyDescent="0.2">
      <c r="A211" s="156"/>
      <c r="B211" s="159"/>
      <c r="C211" s="158" t="s">
        <v>1231</v>
      </c>
      <c r="D211" s="158">
        <v>31</v>
      </c>
      <c r="E211" s="159">
        <v>7</v>
      </c>
      <c r="F211" s="159">
        <v>160</v>
      </c>
      <c r="G211" s="159" t="s">
        <v>29</v>
      </c>
      <c r="H211" s="159">
        <v>2003</v>
      </c>
      <c r="I211" s="160"/>
      <c r="J211" s="160"/>
      <c r="K211" s="161"/>
      <c r="L211" s="162"/>
      <c r="M211" s="160"/>
      <c r="N211" s="163"/>
      <c r="O211" s="405"/>
      <c r="P211" s="412"/>
    </row>
    <row r="212" spans="1:16" s="155" customFormat="1" x14ac:dyDescent="0.2">
      <c r="A212" s="156"/>
      <c r="B212" s="159"/>
      <c r="C212" s="158" t="s">
        <v>1232</v>
      </c>
      <c r="D212" s="158" t="s">
        <v>1233</v>
      </c>
      <c r="E212" s="159">
        <v>3</v>
      </c>
      <c r="F212" s="159">
        <v>160</v>
      </c>
      <c r="G212" s="159" t="s">
        <v>29</v>
      </c>
      <c r="H212" s="159">
        <v>2003</v>
      </c>
      <c r="I212" s="160"/>
      <c r="J212" s="160"/>
      <c r="K212" s="161"/>
      <c r="L212" s="162"/>
      <c r="M212" s="160"/>
      <c r="N212" s="163"/>
      <c r="O212" s="405"/>
      <c r="P212" s="412"/>
    </row>
    <row r="213" spans="1:16" s="155" customFormat="1" x14ac:dyDescent="0.2">
      <c r="A213" s="156"/>
      <c r="B213" s="159"/>
      <c r="C213" s="158" t="s">
        <v>1234</v>
      </c>
      <c r="D213" s="158">
        <v>29</v>
      </c>
      <c r="E213" s="159">
        <v>7</v>
      </c>
      <c r="F213" s="159">
        <v>160</v>
      </c>
      <c r="G213" s="159" t="s">
        <v>29</v>
      </c>
      <c r="H213" s="159">
        <v>2003</v>
      </c>
      <c r="I213" s="160"/>
      <c r="J213" s="160"/>
      <c r="K213" s="161"/>
      <c r="L213" s="162"/>
      <c r="M213" s="160"/>
      <c r="N213" s="163"/>
      <c r="O213" s="405"/>
      <c r="P213" s="412"/>
    </row>
    <row r="214" spans="1:16" s="155" customFormat="1" x14ac:dyDescent="0.2">
      <c r="A214" s="156"/>
      <c r="B214" s="159"/>
      <c r="C214" s="158" t="s">
        <v>1235</v>
      </c>
      <c r="D214" s="158">
        <v>28</v>
      </c>
      <c r="E214" s="159">
        <v>3</v>
      </c>
      <c r="F214" s="159">
        <v>160</v>
      </c>
      <c r="G214" s="159" t="s">
        <v>29</v>
      </c>
      <c r="H214" s="159">
        <v>2003</v>
      </c>
      <c r="I214" s="160"/>
      <c r="J214" s="160"/>
      <c r="K214" s="161"/>
      <c r="L214" s="162"/>
      <c r="M214" s="160"/>
      <c r="N214" s="163"/>
      <c r="O214" s="405"/>
      <c r="P214" s="412"/>
    </row>
    <row r="215" spans="1:16" s="155" customFormat="1" ht="13.5" thickBot="1" x14ac:dyDescent="0.25">
      <c r="A215" s="165"/>
      <c r="B215" s="168"/>
      <c r="C215" s="167" t="s">
        <v>1236</v>
      </c>
      <c r="D215" s="167" t="s">
        <v>1237</v>
      </c>
      <c r="E215" s="168">
        <v>7</v>
      </c>
      <c r="F215" s="168">
        <v>160</v>
      </c>
      <c r="G215" s="168" t="s">
        <v>29</v>
      </c>
      <c r="H215" s="168">
        <v>2003</v>
      </c>
      <c r="I215" s="169"/>
      <c r="J215" s="169"/>
      <c r="K215" s="170"/>
      <c r="L215" s="171"/>
      <c r="M215" s="169"/>
      <c r="N215" s="172"/>
      <c r="O215" s="406"/>
      <c r="P215" s="413"/>
    </row>
    <row r="216" spans="1:16" s="7" customFormat="1" ht="39" thickBot="1" x14ac:dyDescent="0.3">
      <c r="A216" s="231">
        <v>14</v>
      </c>
      <c r="B216" s="11" t="s">
        <v>993</v>
      </c>
      <c r="C216" s="232"/>
      <c r="D216" s="232"/>
      <c r="E216" s="233">
        <v>46.3</v>
      </c>
      <c r="F216" s="233">
        <v>160</v>
      </c>
      <c r="G216" s="233" t="s">
        <v>29</v>
      </c>
      <c r="H216" s="233">
        <v>2000</v>
      </c>
      <c r="I216" s="234">
        <v>14269.5</v>
      </c>
      <c r="J216" s="235" t="s">
        <v>994</v>
      </c>
      <c r="K216" s="236">
        <f>H216</f>
        <v>2000</v>
      </c>
      <c r="L216" s="237">
        <v>8722.1299999999992</v>
      </c>
      <c r="M216" s="234">
        <f>I216-L216</f>
        <v>5547.3700000000008</v>
      </c>
      <c r="N216" s="11" t="s">
        <v>22</v>
      </c>
      <c r="O216" s="238" t="s">
        <v>23</v>
      </c>
      <c r="P216" s="238" t="s">
        <v>1238</v>
      </c>
    </row>
    <row r="217" spans="1:16" s="6" customFormat="1" ht="51.75" thickBot="1" x14ac:dyDescent="0.25">
      <c r="A217" s="239">
        <v>15</v>
      </c>
      <c r="B217" s="240" t="s">
        <v>1208</v>
      </c>
      <c r="C217" s="232" t="s">
        <v>1239</v>
      </c>
      <c r="D217" s="232">
        <v>54</v>
      </c>
      <c r="E217" s="233">
        <v>10.199999999999999</v>
      </c>
      <c r="F217" s="233">
        <v>160</v>
      </c>
      <c r="G217" s="233" t="s">
        <v>29</v>
      </c>
      <c r="H217" s="233">
        <v>2012</v>
      </c>
      <c r="I217" s="234">
        <v>8808.68</v>
      </c>
      <c r="J217" s="241" t="s">
        <v>610</v>
      </c>
      <c r="K217" s="236">
        <f>H217</f>
        <v>2012</v>
      </c>
      <c r="L217" s="237">
        <v>1255.1400000000001</v>
      </c>
      <c r="M217" s="234">
        <f>I217-L217</f>
        <v>7553.54</v>
      </c>
      <c r="N217" s="11" t="s">
        <v>22</v>
      </c>
      <c r="O217" s="238" t="s">
        <v>23</v>
      </c>
      <c r="P217" s="238" t="s">
        <v>1240</v>
      </c>
    </row>
    <row r="218" spans="1:16" s="6" customFormat="1" ht="13.5" thickBot="1" x14ac:dyDescent="0.25">
      <c r="A218" s="138">
        <v>16</v>
      </c>
      <c r="B218" s="174" t="s">
        <v>1241</v>
      </c>
      <c r="C218" s="140"/>
      <c r="D218" s="140"/>
      <c r="E218" s="139">
        <v>66.38</v>
      </c>
      <c r="F218" s="139">
        <v>160</v>
      </c>
      <c r="G218" s="139" t="s">
        <v>29</v>
      </c>
      <c r="H218" s="139">
        <v>2011</v>
      </c>
      <c r="I218" s="141">
        <v>77132.19</v>
      </c>
      <c r="J218" s="242" t="s">
        <v>616</v>
      </c>
      <c r="K218" s="143">
        <f>H218</f>
        <v>2011</v>
      </c>
      <c r="L218" s="144">
        <v>10413</v>
      </c>
      <c r="M218" s="141">
        <f>I218-L218</f>
        <v>66719.19</v>
      </c>
      <c r="N218" s="145" t="s">
        <v>22</v>
      </c>
      <c r="O218" s="410" t="s">
        <v>71</v>
      </c>
      <c r="P218" s="411" t="s">
        <v>850</v>
      </c>
    </row>
    <row r="219" spans="1:16" s="155" customFormat="1" x14ac:dyDescent="0.2">
      <c r="A219" s="146"/>
      <c r="B219" s="147"/>
      <c r="C219" s="148" t="s">
        <v>1242</v>
      </c>
      <c r="D219" s="148"/>
      <c r="E219" s="149">
        <v>4.42</v>
      </c>
      <c r="F219" s="149">
        <v>160</v>
      </c>
      <c r="G219" s="149" t="s">
        <v>29</v>
      </c>
      <c r="H219" s="149">
        <v>2011</v>
      </c>
      <c r="I219" s="149"/>
      <c r="J219" s="149"/>
      <c r="K219" s="151"/>
      <c r="L219" s="243"/>
      <c r="M219" s="149"/>
      <c r="N219" s="154"/>
      <c r="O219" s="405"/>
      <c r="P219" s="412"/>
    </row>
    <row r="220" spans="1:16" s="155" customFormat="1" x14ac:dyDescent="0.2">
      <c r="A220" s="156"/>
      <c r="B220" s="155" t="s">
        <v>1243</v>
      </c>
      <c r="C220" s="158" t="s">
        <v>1244</v>
      </c>
      <c r="D220" s="157" t="s">
        <v>1245</v>
      </c>
      <c r="E220" s="159">
        <v>2.81</v>
      </c>
      <c r="F220" s="159">
        <v>160</v>
      </c>
      <c r="G220" s="159" t="s">
        <v>29</v>
      </c>
      <c r="H220" s="159">
        <v>2011</v>
      </c>
      <c r="I220" s="159"/>
      <c r="J220" s="159"/>
      <c r="K220" s="161"/>
      <c r="L220" s="244"/>
      <c r="M220" s="159"/>
      <c r="N220" s="163"/>
      <c r="O220" s="405"/>
      <c r="P220" s="412"/>
    </row>
    <row r="221" spans="1:16" s="155" customFormat="1" x14ac:dyDescent="0.2">
      <c r="A221" s="156"/>
      <c r="B221" s="157" t="s">
        <v>1243</v>
      </c>
      <c r="C221" s="158" t="s">
        <v>1246</v>
      </c>
      <c r="D221" s="158"/>
      <c r="E221" s="159">
        <v>5.25</v>
      </c>
      <c r="F221" s="159">
        <v>160</v>
      </c>
      <c r="G221" s="159" t="s">
        <v>29</v>
      </c>
      <c r="H221" s="159">
        <v>2011</v>
      </c>
      <c r="I221" s="159"/>
      <c r="J221" s="159"/>
      <c r="K221" s="161"/>
      <c r="L221" s="244"/>
      <c r="M221" s="159"/>
      <c r="N221" s="163"/>
      <c r="O221" s="405"/>
      <c r="P221" s="412"/>
    </row>
    <row r="222" spans="1:16" s="155" customFormat="1" x14ac:dyDescent="0.2">
      <c r="A222" s="156"/>
      <c r="B222" s="157"/>
      <c r="C222" s="158" t="s">
        <v>1247</v>
      </c>
      <c r="D222" s="158"/>
      <c r="E222" s="159">
        <v>4.09</v>
      </c>
      <c r="F222" s="159">
        <v>160</v>
      </c>
      <c r="G222" s="159" t="s">
        <v>29</v>
      </c>
      <c r="H222" s="159">
        <v>2011</v>
      </c>
      <c r="I222" s="159"/>
      <c r="J222" s="159"/>
      <c r="K222" s="161"/>
      <c r="L222" s="244"/>
      <c r="M222" s="159"/>
      <c r="N222" s="163"/>
      <c r="O222" s="405"/>
      <c r="P222" s="412"/>
    </row>
    <row r="223" spans="1:16" s="155" customFormat="1" x14ac:dyDescent="0.2">
      <c r="A223" s="156"/>
      <c r="B223" s="157"/>
      <c r="C223" s="158" t="s">
        <v>1248</v>
      </c>
      <c r="D223" s="158"/>
      <c r="E223" s="159">
        <v>6.1</v>
      </c>
      <c r="F223" s="159">
        <v>160</v>
      </c>
      <c r="G223" s="159" t="s">
        <v>29</v>
      </c>
      <c r="H223" s="159">
        <v>2011</v>
      </c>
      <c r="I223" s="159"/>
      <c r="J223" s="159"/>
      <c r="K223" s="161"/>
      <c r="L223" s="244"/>
      <c r="M223" s="159"/>
      <c r="N223" s="163"/>
      <c r="O223" s="405"/>
      <c r="P223" s="412"/>
    </row>
    <row r="224" spans="1:16" s="155" customFormat="1" x14ac:dyDescent="0.2">
      <c r="A224" s="156"/>
      <c r="B224" s="157"/>
      <c r="C224" s="158" t="s">
        <v>1249</v>
      </c>
      <c r="D224" s="158"/>
      <c r="E224" s="159">
        <v>6.98</v>
      </c>
      <c r="F224" s="159">
        <v>160</v>
      </c>
      <c r="G224" s="159" t="s">
        <v>29</v>
      </c>
      <c r="H224" s="159">
        <v>2011</v>
      </c>
      <c r="I224" s="159"/>
      <c r="J224" s="159"/>
      <c r="K224" s="161"/>
      <c r="L224" s="244"/>
      <c r="M224" s="159"/>
      <c r="N224" s="163"/>
      <c r="O224" s="405"/>
      <c r="P224" s="412"/>
    </row>
    <row r="225" spans="1:16" s="155" customFormat="1" x14ac:dyDescent="0.2">
      <c r="A225" s="156"/>
      <c r="B225" s="157" t="s">
        <v>1243</v>
      </c>
      <c r="C225" s="158" t="s">
        <v>1250</v>
      </c>
      <c r="D225" s="158" t="s">
        <v>1105</v>
      </c>
      <c r="E225" s="159">
        <v>6.72</v>
      </c>
      <c r="F225" s="159">
        <v>160</v>
      </c>
      <c r="G225" s="159" t="s">
        <v>29</v>
      </c>
      <c r="H225" s="159">
        <v>2011</v>
      </c>
      <c r="I225" s="159"/>
      <c r="J225" s="159"/>
      <c r="K225" s="161"/>
      <c r="L225" s="244"/>
      <c r="M225" s="159"/>
      <c r="N225" s="163"/>
      <c r="O225" s="405"/>
      <c r="P225" s="412"/>
    </row>
    <row r="226" spans="1:16" s="155" customFormat="1" x14ac:dyDescent="0.2">
      <c r="A226" s="156"/>
      <c r="B226" s="157"/>
      <c r="C226" s="158" t="s">
        <v>1251</v>
      </c>
      <c r="D226" s="158"/>
      <c r="E226" s="159">
        <v>7.22</v>
      </c>
      <c r="F226" s="159">
        <v>160</v>
      </c>
      <c r="G226" s="159" t="s">
        <v>29</v>
      </c>
      <c r="H226" s="159">
        <v>2011</v>
      </c>
      <c r="I226" s="159"/>
      <c r="J226" s="159"/>
      <c r="K226" s="161"/>
      <c r="L226" s="244"/>
      <c r="M226" s="159"/>
      <c r="N226" s="163"/>
      <c r="O226" s="405"/>
      <c r="P226" s="412"/>
    </row>
    <row r="227" spans="1:16" s="155" customFormat="1" x14ac:dyDescent="0.2">
      <c r="A227" s="156"/>
      <c r="B227" s="157"/>
      <c r="C227" s="158" t="s">
        <v>1252</v>
      </c>
      <c r="D227" s="158"/>
      <c r="E227" s="159">
        <v>7.08</v>
      </c>
      <c r="F227" s="159">
        <v>160</v>
      </c>
      <c r="G227" s="159" t="s">
        <v>29</v>
      </c>
      <c r="H227" s="159">
        <v>2011</v>
      </c>
      <c r="I227" s="159"/>
      <c r="J227" s="159"/>
      <c r="K227" s="161"/>
      <c r="L227" s="244"/>
      <c r="M227" s="159"/>
      <c r="N227" s="163"/>
      <c r="O227" s="405"/>
      <c r="P227" s="412"/>
    </row>
    <row r="228" spans="1:16" s="155" customFormat="1" x14ac:dyDescent="0.2">
      <c r="A228" s="156"/>
      <c r="B228" s="157"/>
      <c r="C228" s="158" t="s">
        <v>1253</v>
      </c>
      <c r="D228" s="158"/>
      <c r="E228" s="159">
        <v>3.03</v>
      </c>
      <c r="F228" s="159">
        <v>160</v>
      </c>
      <c r="G228" s="159" t="s">
        <v>29</v>
      </c>
      <c r="H228" s="159">
        <v>2011</v>
      </c>
      <c r="I228" s="159"/>
      <c r="J228" s="159"/>
      <c r="K228" s="161"/>
      <c r="L228" s="244"/>
      <c r="M228" s="159"/>
      <c r="N228" s="163"/>
      <c r="O228" s="405"/>
      <c r="P228" s="412"/>
    </row>
    <row r="229" spans="1:16" s="155" customFormat="1" x14ac:dyDescent="0.2">
      <c r="A229" s="156"/>
      <c r="B229" s="157"/>
      <c r="C229" s="158" t="s">
        <v>1254</v>
      </c>
      <c r="D229" s="158"/>
      <c r="E229" s="159">
        <v>3.16</v>
      </c>
      <c r="F229" s="159">
        <v>160</v>
      </c>
      <c r="G229" s="159" t="s">
        <v>29</v>
      </c>
      <c r="H229" s="159">
        <v>2011</v>
      </c>
      <c r="I229" s="159"/>
      <c r="J229" s="159"/>
      <c r="K229" s="161"/>
      <c r="L229" s="244"/>
      <c r="M229" s="159"/>
      <c r="N229" s="163"/>
      <c r="O229" s="405"/>
      <c r="P229" s="412"/>
    </row>
    <row r="230" spans="1:16" s="155" customFormat="1" x14ac:dyDescent="0.2">
      <c r="A230" s="156"/>
      <c r="B230" s="157"/>
      <c r="C230" s="158" t="s">
        <v>1255</v>
      </c>
      <c r="D230" s="158"/>
      <c r="E230" s="159">
        <v>3.19</v>
      </c>
      <c r="F230" s="159">
        <v>160</v>
      </c>
      <c r="G230" s="159" t="s">
        <v>29</v>
      </c>
      <c r="H230" s="159">
        <v>2011</v>
      </c>
      <c r="I230" s="159"/>
      <c r="J230" s="159"/>
      <c r="K230" s="161"/>
      <c r="L230" s="244"/>
      <c r="M230" s="159"/>
      <c r="N230" s="163"/>
      <c r="O230" s="405"/>
      <c r="P230" s="412"/>
    </row>
    <row r="231" spans="1:16" s="155" customFormat="1" x14ac:dyDescent="0.2">
      <c r="A231" s="156"/>
      <c r="B231" s="157"/>
      <c r="C231" s="158" t="s">
        <v>1256</v>
      </c>
      <c r="D231" s="158"/>
      <c r="E231" s="159">
        <v>3.16</v>
      </c>
      <c r="F231" s="159">
        <v>160</v>
      </c>
      <c r="G231" s="159" t="s">
        <v>29</v>
      </c>
      <c r="H231" s="159">
        <v>2011</v>
      </c>
      <c r="I231" s="159"/>
      <c r="J231" s="159"/>
      <c r="K231" s="161"/>
      <c r="L231" s="244"/>
      <c r="M231" s="159"/>
      <c r="N231" s="163"/>
      <c r="O231" s="405"/>
      <c r="P231" s="412"/>
    </row>
    <row r="232" spans="1:16" s="155" customFormat="1" ht="13.5" thickBot="1" x14ac:dyDescent="0.25">
      <c r="A232" s="165"/>
      <c r="B232" s="245"/>
      <c r="C232" s="167" t="s">
        <v>1257</v>
      </c>
      <c r="D232" s="167"/>
      <c r="E232" s="168">
        <v>3.17</v>
      </c>
      <c r="F232" s="168">
        <v>160</v>
      </c>
      <c r="G232" s="168" t="s">
        <v>29</v>
      </c>
      <c r="H232" s="168">
        <v>2011</v>
      </c>
      <c r="I232" s="168"/>
      <c r="J232" s="168"/>
      <c r="K232" s="170"/>
      <c r="L232" s="246"/>
      <c r="M232" s="168"/>
      <c r="N232" s="172"/>
      <c r="O232" s="406"/>
      <c r="P232" s="413"/>
    </row>
    <row r="233" spans="1:16" s="6" customFormat="1" ht="27.75" customHeight="1" thickBot="1" x14ac:dyDescent="0.25">
      <c r="A233" s="231">
        <v>17</v>
      </c>
      <c r="B233" s="240" t="s">
        <v>1258</v>
      </c>
      <c r="C233" s="232" t="s">
        <v>1259</v>
      </c>
      <c r="D233" s="232"/>
      <c r="E233" s="233">
        <v>5</v>
      </c>
      <c r="F233" s="233">
        <v>160</v>
      </c>
      <c r="G233" s="233" t="s">
        <v>29</v>
      </c>
      <c r="H233" s="233">
        <v>2011</v>
      </c>
      <c r="I233" s="234">
        <v>3383.16</v>
      </c>
      <c r="J233" s="241" t="s">
        <v>616</v>
      </c>
      <c r="K233" s="236">
        <f>H233</f>
        <v>2011</v>
      </c>
      <c r="L233" s="237">
        <v>456.84</v>
      </c>
      <c r="M233" s="234">
        <f>I233-L233</f>
        <v>2926.3199999999997</v>
      </c>
      <c r="N233" s="11" t="s">
        <v>22</v>
      </c>
      <c r="O233" s="238" t="s">
        <v>23</v>
      </c>
      <c r="P233" s="238" t="s">
        <v>1260</v>
      </c>
    </row>
    <row r="234" spans="1:16" s="6" customFormat="1" ht="13.5" thickBot="1" x14ac:dyDescent="0.25">
      <c r="A234" s="173">
        <v>18</v>
      </c>
      <c r="B234" s="174" t="s">
        <v>1241</v>
      </c>
      <c r="C234" s="140"/>
      <c r="D234" s="140"/>
      <c r="E234" s="139">
        <v>141.85</v>
      </c>
      <c r="F234" s="139">
        <v>160</v>
      </c>
      <c r="G234" s="139" t="s">
        <v>29</v>
      </c>
      <c r="H234" s="139">
        <v>2011</v>
      </c>
      <c r="I234" s="141">
        <v>95980.51</v>
      </c>
      <c r="J234" s="241" t="s">
        <v>616</v>
      </c>
      <c r="K234" s="143">
        <f>H234</f>
        <v>2011</v>
      </c>
      <c r="L234" s="144">
        <v>12957.48</v>
      </c>
      <c r="M234" s="141">
        <f>I234-L234</f>
        <v>83023.03</v>
      </c>
      <c r="N234" s="145" t="s">
        <v>22</v>
      </c>
      <c r="O234" s="410" t="s">
        <v>23</v>
      </c>
      <c r="P234" s="411" t="s">
        <v>1261</v>
      </c>
    </row>
    <row r="235" spans="1:16" s="155" customFormat="1" x14ac:dyDescent="0.2">
      <c r="A235" s="146"/>
      <c r="B235" s="147"/>
      <c r="C235" s="148" t="s">
        <v>1262</v>
      </c>
      <c r="D235" s="148">
        <v>41</v>
      </c>
      <c r="E235" s="149">
        <v>3.5</v>
      </c>
      <c r="F235" s="149">
        <v>160</v>
      </c>
      <c r="G235" s="149" t="s">
        <v>29</v>
      </c>
      <c r="H235" s="149">
        <v>2011</v>
      </c>
      <c r="I235" s="149"/>
      <c r="J235" s="149"/>
      <c r="K235" s="151"/>
      <c r="L235" s="243"/>
      <c r="M235" s="149"/>
      <c r="N235" s="154"/>
      <c r="O235" s="405"/>
      <c r="P235" s="412"/>
    </row>
    <row r="236" spans="1:16" s="155" customFormat="1" x14ac:dyDescent="0.2">
      <c r="A236" s="156"/>
      <c r="B236" s="157"/>
      <c r="C236" s="158" t="s">
        <v>1263</v>
      </c>
      <c r="D236" s="158">
        <v>39</v>
      </c>
      <c r="E236" s="159">
        <v>3.5</v>
      </c>
      <c r="F236" s="159">
        <v>160</v>
      </c>
      <c r="G236" s="159" t="s">
        <v>29</v>
      </c>
      <c r="H236" s="159">
        <v>2011</v>
      </c>
      <c r="I236" s="159"/>
      <c r="J236" s="159"/>
      <c r="K236" s="161"/>
      <c r="L236" s="244"/>
      <c r="M236" s="159"/>
      <c r="N236" s="163"/>
      <c r="O236" s="405"/>
      <c r="P236" s="412"/>
    </row>
    <row r="237" spans="1:16" s="155" customFormat="1" x14ac:dyDescent="0.2">
      <c r="A237" s="156"/>
      <c r="B237" s="157"/>
      <c r="C237" s="158" t="s">
        <v>1264</v>
      </c>
      <c r="D237" s="158">
        <v>37</v>
      </c>
      <c r="E237" s="159">
        <v>3.65</v>
      </c>
      <c r="F237" s="159">
        <v>160</v>
      </c>
      <c r="G237" s="159" t="s">
        <v>29</v>
      </c>
      <c r="H237" s="159">
        <v>2011</v>
      </c>
      <c r="I237" s="159"/>
      <c r="J237" s="159"/>
      <c r="K237" s="161"/>
      <c r="L237" s="244"/>
      <c r="M237" s="159"/>
      <c r="N237" s="163"/>
      <c r="O237" s="405"/>
      <c r="P237" s="412"/>
    </row>
    <row r="238" spans="1:16" s="155" customFormat="1" x14ac:dyDescent="0.2">
      <c r="A238" s="156"/>
      <c r="B238" s="157"/>
      <c r="C238" s="158" t="s">
        <v>1265</v>
      </c>
      <c r="D238" s="158">
        <v>35</v>
      </c>
      <c r="E238" s="159">
        <v>3.35</v>
      </c>
      <c r="F238" s="159">
        <v>160</v>
      </c>
      <c r="G238" s="159" t="s">
        <v>29</v>
      </c>
      <c r="H238" s="159">
        <v>2011</v>
      </c>
      <c r="I238" s="159"/>
      <c r="J238" s="159"/>
      <c r="K238" s="161"/>
      <c r="L238" s="244"/>
      <c r="M238" s="159"/>
      <c r="N238" s="163"/>
      <c r="O238" s="405"/>
      <c r="P238" s="412"/>
    </row>
    <row r="239" spans="1:16" s="155" customFormat="1" x14ac:dyDescent="0.2">
      <c r="A239" s="156"/>
      <c r="B239" s="157"/>
      <c r="C239" s="158" t="s">
        <v>1266</v>
      </c>
      <c r="D239" s="158">
        <v>28</v>
      </c>
      <c r="E239" s="159">
        <v>6.5</v>
      </c>
      <c r="F239" s="159">
        <v>160</v>
      </c>
      <c r="G239" s="159" t="s">
        <v>29</v>
      </c>
      <c r="H239" s="159">
        <v>2011</v>
      </c>
      <c r="I239" s="159"/>
      <c r="J239" s="159"/>
      <c r="K239" s="161"/>
      <c r="L239" s="244"/>
      <c r="M239" s="159"/>
      <c r="N239" s="163"/>
      <c r="O239" s="405"/>
      <c r="P239" s="412"/>
    </row>
    <row r="240" spans="1:16" s="155" customFormat="1" x14ac:dyDescent="0.2">
      <c r="A240" s="156"/>
      <c r="B240" s="157"/>
      <c r="C240" s="158" t="s">
        <v>1267</v>
      </c>
      <c r="D240" s="158">
        <v>31</v>
      </c>
      <c r="E240" s="159">
        <v>3.2</v>
      </c>
      <c r="F240" s="159">
        <v>160</v>
      </c>
      <c r="G240" s="159" t="s">
        <v>29</v>
      </c>
      <c r="H240" s="159">
        <v>2011</v>
      </c>
      <c r="I240" s="159"/>
      <c r="J240" s="159"/>
      <c r="K240" s="161"/>
      <c r="L240" s="244"/>
      <c r="M240" s="159"/>
      <c r="N240" s="163"/>
      <c r="O240" s="405"/>
      <c r="P240" s="412"/>
    </row>
    <row r="241" spans="1:16" s="155" customFormat="1" x14ac:dyDescent="0.2">
      <c r="A241" s="156"/>
      <c r="B241" s="157"/>
      <c r="C241" s="158" t="s">
        <v>1268</v>
      </c>
      <c r="D241" s="158">
        <v>26</v>
      </c>
      <c r="E241" s="159">
        <v>6.5</v>
      </c>
      <c r="F241" s="159">
        <v>160</v>
      </c>
      <c r="G241" s="159" t="s">
        <v>29</v>
      </c>
      <c r="H241" s="159">
        <v>2011</v>
      </c>
      <c r="I241" s="159"/>
      <c r="J241" s="159"/>
      <c r="K241" s="161"/>
      <c r="L241" s="244"/>
      <c r="M241" s="159"/>
      <c r="N241" s="163"/>
      <c r="O241" s="405"/>
      <c r="P241" s="412"/>
    </row>
    <row r="242" spans="1:16" s="155" customFormat="1" x14ac:dyDescent="0.2">
      <c r="A242" s="156"/>
      <c r="B242" s="157"/>
      <c r="C242" s="158" t="s">
        <v>1269</v>
      </c>
      <c r="D242" s="158">
        <v>27</v>
      </c>
      <c r="E242" s="159">
        <v>3.3</v>
      </c>
      <c r="F242" s="159">
        <v>160</v>
      </c>
      <c r="G242" s="159" t="s">
        <v>29</v>
      </c>
      <c r="H242" s="159">
        <v>2011</v>
      </c>
      <c r="I242" s="159"/>
      <c r="J242" s="159"/>
      <c r="K242" s="161"/>
      <c r="L242" s="244"/>
      <c r="M242" s="159"/>
      <c r="N242" s="163"/>
      <c r="O242" s="405"/>
      <c r="P242" s="412"/>
    </row>
    <row r="243" spans="1:16" s="155" customFormat="1" x14ac:dyDescent="0.2">
      <c r="A243" s="156"/>
      <c r="B243" s="157"/>
      <c r="C243" s="158" t="s">
        <v>1270</v>
      </c>
      <c r="D243" s="158">
        <v>23</v>
      </c>
      <c r="E243" s="159">
        <v>2.9</v>
      </c>
      <c r="F243" s="159">
        <v>160</v>
      </c>
      <c r="G243" s="159" t="s">
        <v>29</v>
      </c>
      <c r="H243" s="159">
        <v>2011</v>
      </c>
      <c r="I243" s="159"/>
      <c r="J243" s="159"/>
      <c r="K243" s="161"/>
      <c r="L243" s="244"/>
      <c r="M243" s="159"/>
      <c r="N243" s="163"/>
      <c r="O243" s="405"/>
      <c r="P243" s="412"/>
    </row>
    <row r="244" spans="1:16" s="155" customFormat="1" x14ac:dyDescent="0.2">
      <c r="A244" s="156"/>
      <c r="B244" s="157"/>
      <c r="C244" s="158" t="s">
        <v>1271</v>
      </c>
      <c r="D244" s="158">
        <v>24</v>
      </c>
      <c r="E244" s="159">
        <v>6.5</v>
      </c>
      <c r="F244" s="159">
        <v>160</v>
      </c>
      <c r="G244" s="159" t="s">
        <v>29</v>
      </c>
      <c r="H244" s="159">
        <v>2011</v>
      </c>
      <c r="I244" s="159"/>
      <c r="J244" s="159"/>
      <c r="K244" s="161"/>
      <c r="L244" s="244"/>
      <c r="M244" s="159"/>
      <c r="N244" s="163"/>
      <c r="O244" s="405"/>
      <c r="P244" s="412"/>
    </row>
    <row r="245" spans="1:16" s="155" customFormat="1" x14ac:dyDescent="0.2">
      <c r="A245" s="156"/>
      <c r="B245" s="157"/>
      <c r="C245" s="158" t="s">
        <v>1272</v>
      </c>
      <c r="D245" s="158">
        <v>22</v>
      </c>
      <c r="E245" s="159">
        <v>8</v>
      </c>
      <c r="F245" s="159">
        <v>160</v>
      </c>
      <c r="G245" s="159" t="s">
        <v>29</v>
      </c>
      <c r="H245" s="159">
        <v>2011</v>
      </c>
      <c r="I245" s="159"/>
      <c r="J245" s="159"/>
      <c r="K245" s="161"/>
      <c r="L245" s="244"/>
      <c r="M245" s="159"/>
      <c r="N245" s="163"/>
      <c r="O245" s="405"/>
      <c r="P245" s="412"/>
    </row>
    <row r="246" spans="1:16" s="155" customFormat="1" x14ac:dyDescent="0.2">
      <c r="A246" s="156"/>
      <c r="B246" s="157"/>
      <c r="C246" s="158" t="s">
        <v>1273</v>
      </c>
      <c r="D246" s="158">
        <v>20</v>
      </c>
      <c r="E246" s="159">
        <v>5.5</v>
      </c>
      <c r="F246" s="159">
        <v>160</v>
      </c>
      <c r="G246" s="159" t="s">
        <v>29</v>
      </c>
      <c r="H246" s="159">
        <v>2011</v>
      </c>
      <c r="I246" s="159"/>
      <c r="J246" s="159"/>
      <c r="K246" s="161"/>
      <c r="L246" s="244"/>
      <c r="M246" s="159"/>
      <c r="N246" s="163"/>
      <c r="O246" s="405"/>
      <c r="P246" s="412"/>
    </row>
    <row r="247" spans="1:16" s="155" customFormat="1" x14ac:dyDescent="0.2">
      <c r="A247" s="156"/>
      <c r="B247" s="157"/>
      <c r="C247" s="158" t="s">
        <v>1274</v>
      </c>
      <c r="D247" s="158"/>
      <c r="E247" s="159">
        <v>3.5</v>
      </c>
      <c r="F247" s="159">
        <v>160</v>
      </c>
      <c r="G247" s="159" t="s">
        <v>29</v>
      </c>
      <c r="H247" s="159">
        <v>2011</v>
      </c>
      <c r="I247" s="159"/>
      <c r="J247" s="159"/>
      <c r="K247" s="161"/>
      <c r="L247" s="244"/>
      <c r="M247" s="159"/>
      <c r="N247" s="163"/>
      <c r="O247" s="405"/>
      <c r="P247" s="412"/>
    </row>
    <row r="248" spans="1:16" s="155" customFormat="1" x14ac:dyDescent="0.2">
      <c r="A248" s="156"/>
      <c r="B248" s="157"/>
      <c r="C248" s="158" t="s">
        <v>1275</v>
      </c>
      <c r="D248" s="158">
        <v>21</v>
      </c>
      <c r="E248" s="159">
        <v>3.5</v>
      </c>
      <c r="F248" s="159">
        <v>160</v>
      </c>
      <c r="G248" s="159" t="s">
        <v>29</v>
      </c>
      <c r="H248" s="159">
        <v>2011</v>
      </c>
      <c r="I248" s="159"/>
      <c r="J248" s="159"/>
      <c r="K248" s="161"/>
      <c r="L248" s="244"/>
      <c r="M248" s="159"/>
      <c r="N248" s="163"/>
      <c r="O248" s="405"/>
      <c r="P248" s="412"/>
    </row>
    <row r="249" spans="1:16" s="155" customFormat="1" x14ac:dyDescent="0.2">
      <c r="A249" s="156"/>
      <c r="B249" s="157"/>
      <c r="C249" s="158" t="s">
        <v>1276</v>
      </c>
      <c r="D249" s="158">
        <v>19</v>
      </c>
      <c r="E249" s="159">
        <v>3.5</v>
      </c>
      <c r="F249" s="159">
        <v>160</v>
      </c>
      <c r="G249" s="159" t="s">
        <v>29</v>
      </c>
      <c r="H249" s="159">
        <v>2011</v>
      </c>
      <c r="I249" s="159"/>
      <c r="J249" s="159"/>
      <c r="K249" s="161"/>
      <c r="L249" s="244"/>
      <c r="M249" s="159"/>
      <c r="N249" s="163"/>
      <c r="O249" s="405"/>
      <c r="P249" s="412"/>
    </row>
    <row r="250" spans="1:16" s="155" customFormat="1" x14ac:dyDescent="0.2">
      <c r="A250" s="156"/>
      <c r="B250" s="157"/>
      <c r="C250" s="158" t="s">
        <v>1277</v>
      </c>
      <c r="D250" s="158" t="s">
        <v>1013</v>
      </c>
      <c r="E250" s="159">
        <v>6.5</v>
      </c>
      <c r="F250" s="159">
        <v>160</v>
      </c>
      <c r="G250" s="159" t="s">
        <v>29</v>
      </c>
      <c r="H250" s="159">
        <v>2011</v>
      </c>
      <c r="I250" s="159"/>
      <c r="J250" s="159"/>
      <c r="K250" s="161"/>
      <c r="L250" s="244"/>
      <c r="M250" s="159"/>
      <c r="N250" s="163"/>
      <c r="O250" s="405"/>
      <c r="P250" s="412"/>
    </row>
    <row r="251" spans="1:16" s="155" customFormat="1" x14ac:dyDescent="0.2">
      <c r="A251" s="156"/>
      <c r="B251" s="157"/>
      <c r="C251" s="158" t="s">
        <v>1278</v>
      </c>
      <c r="D251" s="158">
        <v>16</v>
      </c>
      <c r="E251" s="159">
        <v>6.5</v>
      </c>
      <c r="F251" s="159">
        <v>160</v>
      </c>
      <c r="G251" s="159" t="s">
        <v>29</v>
      </c>
      <c r="H251" s="159">
        <v>2011</v>
      </c>
      <c r="I251" s="159"/>
      <c r="J251" s="159"/>
      <c r="K251" s="161"/>
      <c r="L251" s="244"/>
      <c r="M251" s="159"/>
      <c r="N251" s="163"/>
      <c r="O251" s="405"/>
      <c r="P251" s="412"/>
    </row>
    <row r="252" spans="1:16" s="155" customFormat="1" x14ac:dyDescent="0.2">
      <c r="A252" s="156"/>
      <c r="B252" s="157"/>
      <c r="C252" s="158" t="s">
        <v>1279</v>
      </c>
      <c r="D252" s="158">
        <v>14</v>
      </c>
      <c r="E252" s="159">
        <v>6.5</v>
      </c>
      <c r="F252" s="159">
        <v>160</v>
      </c>
      <c r="G252" s="159" t="s">
        <v>29</v>
      </c>
      <c r="H252" s="159">
        <v>2011</v>
      </c>
      <c r="I252" s="159"/>
      <c r="J252" s="159"/>
      <c r="K252" s="161"/>
      <c r="L252" s="244"/>
      <c r="M252" s="159"/>
      <c r="N252" s="163"/>
      <c r="O252" s="405"/>
      <c r="P252" s="412"/>
    </row>
    <row r="253" spans="1:16" s="155" customFormat="1" x14ac:dyDescent="0.2">
      <c r="A253" s="156"/>
      <c r="B253" s="157"/>
      <c r="C253" s="158" t="s">
        <v>1280</v>
      </c>
      <c r="D253" s="158">
        <v>12</v>
      </c>
      <c r="E253" s="159">
        <v>6.5</v>
      </c>
      <c r="F253" s="159">
        <v>160</v>
      </c>
      <c r="G253" s="159" t="s">
        <v>29</v>
      </c>
      <c r="H253" s="159">
        <v>2011</v>
      </c>
      <c r="I253" s="159"/>
      <c r="J253" s="159"/>
      <c r="K253" s="161"/>
      <c r="L253" s="244"/>
      <c r="M253" s="159"/>
      <c r="N253" s="163"/>
      <c r="O253" s="405"/>
      <c r="P253" s="412"/>
    </row>
    <row r="254" spans="1:16" s="155" customFormat="1" x14ac:dyDescent="0.2">
      <c r="A254" s="156"/>
      <c r="B254" s="157"/>
      <c r="C254" s="158" t="s">
        <v>1281</v>
      </c>
      <c r="D254" s="158">
        <v>10</v>
      </c>
      <c r="E254" s="159">
        <v>6.5</v>
      </c>
      <c r="F254" s="159">
        <v>160</v>
      </c>
      <c r="G254" s="159" t="s">
        <v>29</v>
      </c>
      <c r="H254" s="159">
        <v>2011</v>
      </c>
      <c r="I254" s="159"/>
      <c r="J254" s="159"/>
      <c r="K254" s="161"/>
      <c r="L254" s="244"/>
      <c r="M254" s="159"/>
      <c r="N254" s="163"/>
      <c r="O254" s="405"/>
      <c r="P254" s="412"/>
    </row>
    <row r="255" spans="1:16" s="155" customFormat="1" x14ac:dyDescent="0.2">
      <c r="A255" s="156"/>
      <c r="B255" s="157"/>
      <c r="C255" s="158" t="s">
        <v>1282</v>
      </c>
      <c r="D255" s="158">
        <v>9</v>
      </c>
      <c r="E255" s="159">
        <v>6.5</v>
      </c>
      <c r="F255" s="159">
        <v>160</v>
      </c>
      <c r="G255" s="159" t="s">
        <v>29</v>
      </c>
      <c r="H255" s="159">
        <v>2011</v>
      </c>
      <c r="I255" s="159"/>
      <c r="J255" s="159"/>
      <c r="K255" s="161"/>
      <c r="L255" s="244"/>
      <c r="M255" s="159"/>
      <c r="N255" s="163"/>
      <c r="O255" s="405"/>
      <c r="P255" s="412"/>
    </row>
    <row r="256" spans="1:16" s="155" customFormat="1" x14ac:dyDescent="0.2">
      <c r="A256" s="156"/>
      <c r="B256" s="157"/>
      <c r="C256" s="158" t="s">
        <v>1283</v>
      </c>
      <c r="D256" s="158" t="s">
        <v>1044</v>
      </c>
      <c r="E256" s="159">
        <v>6.5</v>
      </c>
      <c r="F256" s="159">
        <v>160</v>
      </c>
      <c r="G256" s="159" t="s">
        <v>29</v>
      </c>
      <c r="H256" s="159">
        <v>2011</v>
      </c>
      <c r="I256" s="159"/>
      <c r="J256" s="159"/>
      <c r="K256" s="161"/>
      <c r="L256" s="244"/>
      <c r="M256" s="159"/>
      <c r="N256" s="163"/>
      <c r="O256" s="405"/>
      <c r="P256" s="412"/>
    </row>
    <row r="257" spans="1:16" s="155" customFormat="1" x14ac:dyDescent="0.2">
      <c r="A257" s="156"/>
      <c r="B257" s="157"/>
      <c r="C257" s="158" t="s">
        <v>1284</v>
      </c>
      <c r="D257" s="158">
        <v>15</v>
      </c>
      <c r="E257" s="159">
        <v>3.5</v>
      </c>
      <c r="F257" s="159">
        <v>160</v>
      </c>
      <c r="G257" s="159" t="s">
        <v>29</v>
      </c>
      <c r="H257" s="159">
        <v>2011</v>
      </c>
      <c r="I257" s="159"/>
      <c r="J257" s="159"/>
      <c r="K257" s="161"/>
      <c r="L257" s="244"/>
      <c r="M257" s="159"/>
      <c r="N257" s="163"/>
      <c r="O257" s="405"/>
      <c r="P257" s="412"/>
    </row>
    <row r="258" spans="1:16" s="155" customFormat="1" x14ac:dyDescent="0.2">
      <c r="A258" s="156"/>
      <c r="B258" s="157"/>
      <c r="C258" s="158" t="s">
        <v>1285</v>
      </c>
      <c r="D258" s="158">
        <v>9</v>
      </c>
      <c r="E258" s="159">
        <v>3.5</v>
      </c>
      <c r="F258" s="159">
        <v>160</v>
      </c>
      <c r="G258" s="159" t="s">
        <v>29</v>
      </c>
      <c r="H258" s="159">
        <v>2011</v>
      </c>
      <c r="I258" s="159"/>
      <c r="J258" s="159"/>
      <c r="K258" s="161"/>
      <c r="L258" s="244"/>
      <c r="M258" s="159"/>
      <c r="N258" s="163"/>
      <c r="O258" s="405"/>
      <c r="P258" s="412"/>
    </row>
    <row r="259" spans="1:16" s="155" customFormat="1" x14ac:dyDescent="0.2">
      <c r="A259" s="156"/>
      <c r="B259" s="157"/>
      <c r="C259" s="158" t="s">
        <v>1286</v>
      </c>
      <c r="D259" s="158">
        <v>7</v>
      </c>
      <c r="E259" s="159">
        <v>3.5</v>
      </c>
      <c r="F259" s="159">
        <v>160</v>
      </c>
      <c r="G259" s="159" t="s">
        <v>29</v>
      </c>
      <c r="H259" s="159">
        <v>2011</v>
      </c>
      <c r="I259" s="159"/>
      <c r="J259" s="159"/>
      <c r="K259" s="161"/>
      <c r="L259" s="244"/>
      <c r="M259" s="159"/>
      <c r="N259" s="163"/>
      <c r="O259" s="405"/>
      <c r="P259" s="412"/>
    </row>
    <row r="260" spans="1:16" s="155" customFormat="1" x14ac:dyDescent="0.2">
      <c r="A260" s="156"/>
      <c r="B260" s="157"/>
      <c r="C260" s="158" t="s">
        <v>1287</v>
      </c>
      <c r="D260" s="158">
        <v>5</v>
      </c>
      <c r="E260" s="159">
        <v>3.5</v>
      </c>
      <c r="F260" s="159">
        <v>160</v>
      </c>
      <c r="G260" s="159" t="s">
        <v>29</v>
      </c>
      <c r="H260" s="159">
        <v>2011</v>
      </c>
      <c r="I260" s="159"/>
      <c r="J260" s="159"/>
      <c r="K260" s="161"/>
      <c r="L260" s="244"/>
      <c r="M260" s="159"/>
      <c r="N260" s="163"/>
      <c r="O260" s="405"/>
      <c r="P260" s="412"/>
    </row>
    <row r="261" spans="1:16" s="155" customFormat="1" x14ac:dyDescent="0.2">
      <c r="A261" s="156"/>
      <c r="B261" s="157"/>
      <c r="C261" s="158" t="s">
        <v>1288</v>
      </c>
      <c r="D261" s="158">
        <v>3</v>
      </c>
      <c r="E261" s="159">
        <v>3.5</v>
      </c>
      <c r="F261" s="159">
        <v>160</v>
      </c>
      <c r="G261" s="159" t="s">
        <v>29</v>
      </c>
      <c r="H261" s="159">
        <v>2011</v>
      </c>
      <c r="I261" s="159"/>
      <c r="J261" s="159"/>
      <c r="K261" s="161"/>
      <c r="L261" s="244"/>
      <c r="M261" s="159"/>
      <c r="N261" s="163"/>
      <c r="O261" s="405"/>
      <c r="P261" s="412"/>
    </row>
    <row r="262" spans="1:16" s="155" customFormat="1" x14ac:dyDescent="0.2">
      <c r="A262" s="156"/>
      <c r="B262" s="157"/>
      <c r="C262" s="158" t="s">
        <v>1289</v>
      </c>
      <c r="D262" s="158">
        <v>1</v>
      </c>
      <c r="E262" s="159">
        <v>5.85</v>
      </c>
      <c r="F262" s="159">
        <v>160</v>
      </c>
      <c r="G262" s="159" t="s">
        <v>29</v>
      </c>
      <c r="H262" s="159">
        <v>2011</v>
      </c>
      <c r="I262" s="159"/>
      <c r="J262" s="159"/>
      <c r="K262" s="161"/>
      <c r="L262" s="244"/>
      <c r="M262" s="159"/>
      <c r="N262" s="163"/>
      <c r="O262" s="405"/>
      <c r="P262" s="412"/>
    </row>
    <row r="263" spans="1:16" s="155" customFormat="1" x14ac:dyDescent="0.2">
      <c r="A263" s="156"/>
      <c r="B263" s="157"/>
      <c r="C263" s="158" t="s">
        <v>1290</v>
      </c>
      <c r="D263" s="158">
        <v>30</v>
      </c>
      <c r="E263" s="159">
        <v>3</v>
      </c>
      <c r="F263" s="159">
        <v>160</v>
      </c>
      <c r="G263" s="159" t="s">
        <v>29</v>
      </c>
      <c r="H263" s="159">
        <v>2011</v>
      </c>
      <c r="I263" s="159"/>
      <c r="J263" s="159"/>
      <c r="K263" s="161"/>
      <c r="L263" s="244"/>
      <c r="M263" s="159"/>
      <c r="N263" s="163"/>
      <c r="O263" s="405"/>
      <c r="P263" s="412"/>
    </row>
    <row r="264" spans="1:16" s="155" customFormat="1" ht="13.5" thickBot="1" x14ac:dyDescent="0.25">
      <c r="A264" s="165"/>
      <c r="B264" s="245"/>
      <c r="C264" s="167" t="s">
        <v>1291</v>
      </c>
      <c r="D264" s="167" t="s">
        <v>1116</v>
      </c>
      <c r="E264" s="168">
        <v>3.1</v>
      </c>
      <c r="F264" s="168">
        <v>160</v>
      </c>
      <c r="G264" s="168" t="s">
        <v>29</v>
      </c>
      <c r="H264" s="168">
        <v>2011</v>
      </c>
      <c r="I264" s="168"/>
      <c r="J264" s="168"/>
      <c r="K264" s="170"/>
      <c r="L264" s="246"/>
      <c r="M264" s="168"/>
      <c r="N264" s="172"/>
      <c r="O264" s="406"/>
      <c r="P264" s="413"/>
    </row>
    <row r="265" spans="1:16" s="6" customFormat="1" ht="13.5" thickBot="1" x14ac:dyDescent="0.25">
      <c r="A265" s="173">
        <v>19</v>
      </c>
      <c r="B265" s="174" t="s">
        <v>1292</v>
      </c>
      <c r="C265" s="140"/>
      <c r="D265" s="140"/>
      <c r="E265" s="139">
        <v>21.58</v>
      </c>
      <c r="F265" s="139">
        <v>160</v>
      </c>
      <c r="G265" s="139" t="s">
        <v>29</v>
      </c>
      <c r="H265" s="139">
        <v>2012</v>
      </c>
      <c r="I265" s="141">
        <v>25075.51</v>
      </c>
      <c r="J265" s="241" t="s">
        <v>860</v>
      </c>
      <c r="K265" s="143">
        <f>H265</f>
        <v>2012</v>
      </c>
      <c r="L265" s="144">
        <v>1692.54</v>
      </c>
      <c r="M265" s="141">
        <f>I265-L265</f>
        <v>23382.969999999998</v>
      </c>
      <c r="N265" s="145" t="s">
        <v>22</v>
      </c>
      <c r="O265" s="410" t="s">
        <v>23</v>
      </c>
      <c r="P265" s="411" t="s">
        <v>1293</v>
      </c>
    </row>
    <row r="266" spans="1:16" s="155" customFormat="1" x14ac:dyDescent="0.2">
      <c r="A266" s="146"/>
      <c r="B266" s="147"/>
      <c r="C266" s="148" t="s">
        <v>1294</v>
      </c>
      <c r="D266" s="148"/>
      <c r="E266" s="149">
        <v>3.14</v>
      </c>
      <c r="F266" s="149">
        <v>160</v>
      </c>
      <c r="G266" s="149" t="s">
        <v>29</v>
      </c>
      <c r="H266" s="149">
        <v>2012</v>
      </c>
      <c r="I266" s="149"/>
      <c r="J266" s="149"/>
      <c r="K266" s="151"/>
      <c r="L266" s="243"/>
      <c r="M266" s="149"/>
      <c r="N266" s="154"/>
      <c r="O266" s="405"/>
      <c r="P266" s="412"/>
    </row>
    <row r="267" spans="1:16" s="155" customFormat="1" x14ac:dyDescent="0.2">
      <c r="A267" s="156"/>
      <c r="B267" s="157"/>
      <c r="C267" s="158" t="s">
        <v>1295</v>
      </c>
      <c r="D267" s="158"/>
      <c r="E267" s="159">
        <v>3.35</v>
      </c>
      <c r="F267" s="159">
        <v>160</v>
      </c>
      <c r="G267" s="159" t="s">
        <v>29</v>
      </c>
      <c r="H267" s="159">
        <v>2012</v>
      </c>
      <c r="I267" s="159"/>
      <c r="J267" s="159"/>
      <c r="K267" s="161"/>
      <c r="L267" s="244"/>
      <c r="M267" s="159"/>
      <c r="N267" s="163"/>
      <c r="O267" s="405"/>
      <c r="P267" s="412"/>
    </row>
    <row r="268" spans="1:16" s="155" customFormat="1" x14ac:dyDescent="0.2">
      <c r="A268" s="156"/>
      <c r="B268" s="157"/>
      <c r="C268" s="158" t="s">
        <v>1296</v>
      </c>
      <c r="D268" s="158"/>
      <c r="E268" s="159">
        <v>3.47</v>
      </c>
      <c r="F268" s="159">
        <v>160</v>
      </c>
      <c r="G268" s="159" t="s">
        <v>29</v>
      </c>
      <c r="H268" s="159">
        <v>2012</v>
      </c>
      <c r="I268" s="159"/>
      <c r="J268" s="159"/>
      <c r="K268" s="161"/>
      <c r="L268" s="244"/>
      <c r="M268" s="159"/>
      <c r="N268" s="163"/>
      <c r="O268" s="405"/>
      <c r="P268" s="412"/>
    </row>
    <row r="269" spans="1:16" s="155" customFormat="1" x14ac:dyDescent="0.2">
      <c r="A269" s="156"/>
      <c r="B269" s="157"/>
      <c r="C269" s="158" t="s">
        <v>1297</v>
      </c>
      <c r="D269" s="158"/>
      <c r="E269" s="159">
        <v>3.71</v>
      </c>
      <c r="F269" s="159">
        <v>160</v>
      </c>
      <c r="G269" s="159" t="s">
        <v>29</v>
      </c>
      <c r="H269" s="159">
        <v>2012</v>
      </c>
      <c r="I269" s="159"/>
      <c r="J269" s="159"/>
      <c r="K269" s="161"/>
      <c r="L269" s="244"/>
      <c r="M269" s="159"/>
      <c r="N269" s="163"/>
      <c r="O269" s="405"/>
      <c r="P269" s="412"/>
    </row>
    <row r="270" spans="1:16" s="155" customFormat="1" x14ac:dyDescent="0.2">
      <c r="A270" s="156"/>
      <c r="B270" s="157"/>
      <c r="C270" s="158" t="s">
        <v>1298</v>
      </c>
      <c r="D270" s="158"/>
      <c r="E270" s="159">
        <v>3.85</v>
      </c>
      <c r="F270" s="159">
        <v>160</v>
      </c>
      <c r="G270" s="159" t="s">
        <v>29</v>
      </c>
      <c r="H270" s="159">
        <v>2012</v>
      </c>
      <c r="I270" s="159"/>
      <c r="J270" s="159"/>
      <c r="K270" s="161"/>
      <c r="L270" s="244"/>
      <c r="M270" s="159"/>
      <c r="N270" s="163"/>
      <c r="O270" s="405"/>
      <c r="P270" s="412"/>
    </row>
    <row r="271" spans="1:16" s="155" customFormat="1" ht="13.5" thickBot="1" x14ac:dyDescent="0.25">
      <c r="A271" s="165"/>
      <c r="B271" s="245"/>
      <c r="C271" s="167" t="s">
        <v>1299</v>
      </c>
      <c r="D271" s="167"/>
      <c r="E271" s="168">
        <v>4.0599999999999996</v>
      </c>
      <c r="F271" s="168">
        <v>160</v>
      </c>
      <c r="G271" s="168" t="s">
        <v>29</v>
      </c>
      <c r="H271" s="168">
        <v>2012</v>
      </c>
      <c r="I271" s="168"/>
      <c r="J271" s="168"/>
      <c r="K271" s="170"/>
      <c r="L271" s="246"/>
      <c r="M271" s="168"/>
      <c r="N271" s="172"/>
      <c r="O271" s="406"/>
      <c r="P271" s="413"/>
    </row>
    <row r="272" spans="1:16" s="6" customFormat="1" ht="45" customHeight="1" thickBot="1" x14ac:dyDescent="0.25">
      <c r="A272" s="231">
        <v>20</v>
      </c>
      <c r="B272" s="240" t="s">
        <v>1208</v>
      </c>
      <c r="C272" s="232" t="s">
        <v>1257</v>
      </c>
      <c r="D272" s="232"/>
      <c r="E272" s="233">
        <v>4.62</v>
      </c>
      <c r="F272" s="233">
        <v>160</v>
      </c>
      <c r="G272" s="233" t="s">
        <v>29</v>
      </c>
      <c r="H272" s="233">
        <v>2012</v>
      </c>
      <c r="I272" s="234">
        <v>5368.35</v>
      </c>
      <c r="J272" s="242" t="s">
        <v>1300</v>
      </c>
      <c r="K272" s="236">
        <f>H272</f>
        <v>2012</v>
      </c>
      <c r="L272" s="237">
        <v>362.34</v>
      </c>
      <c r="M272" s="234">
        <f>I272-L272</f>
        <v>5006.01</v>
      </c>
      <c r="N272" s="247" t="s">
        <v>22</v>
      </c>
      <c r="O272" s="248" t="s">
        <v>23</v>
      </c>
      <c r="P272" s="238" t="s">
        <v>1240</v>
      </c>
    </row>
    <row r="273" spans="1:16" s="256" customFormat="1" ht="43.5" customHeight="1" thickBot="1" x14ac:dyDescent="0.25">
      <c r="A273" s="249">
        <v>21</v>
      </c>
      <c r="B273" s="250" t="s">
        <v>1301</v>
      </c>
      <c r="C273" s="232" t="s">
        <v>1302</v>
      </c>
      <c r="D273" s="232"/>
      <c r="E273" s="251">
        <v>48.9</v>
      </c>
      <c r="F273" s="251">
        <v>200</v>
      </c>
      <c r="G273" s="251" t="s">
        <v>29</v>
      </c>
      <c r="H273" s="251">
        <v>2008</v>
      </c>
      <c r="I273" s="252">
        <v>58768.28</v>
      </c>
      <c r="J273" s="252"/>
      <c r="K273" s="253">
        <f>H273</f>
        <v>2008</v>
      </c>
      <c r="L273" s="254">
        <v>3966.84</v>
      </c>
      <c r="M273" s="234">
        <f>I273-L273</f>
        <v>54801.440000000002</v>
      </c>
      <c r="N273" s="255" t="s">
        <v>22</v>
      </c>
      <c r="O273" s="238" t="s">
        <v>23</v>
      </c>
      <c r="P273" s="213" t="s">
        <v>1303</v>
      </c>
    </row>
    <row r="274" spans="1:16" s="6" customFormat="1" ht="13.5" customHeight="1" thickBot="1" x14ac:dyDescent="0.25">
      <c r="A274" s="173">
        <v>22</v>
      </c>
      <c r="B274" s="174" t="s">
        <v>1304</v>
      </c>
      <c r="C274" s="140"/>
      <c r="D274" s="140"/>
      <c r="E274" s="257">
        <f>SUM(E275:E294)</f>
        <v>141.29999999999998</v>
      </c>
      <c r="F274" s="139">
        <v>160</v>
      </c>
      <c r="G274" s="139" t="s">
        <v>29</v>
      </c>
      <c r="H274" s="139">
        <v>2013</v>
      </c>
      <c r="I274" s="141">
        <v>172647.36</v>
      </c>
      <c r="J274" s="258" t="s">
        <v>657</v>
      </c>
      <c r="K274" s="143">
        <f>H274</f>
        <v>2013</v>
      </c>
      <c r="L274" s="144">
        <v>12948.6</v>
      </c>
      <c r="M274" s="141">
        <f>I274-L274</f>
        <v>159698.75999999998</v>
      </c>
      <c r="N274" s="145" t="s">
        <v>22</v>
      </c>
      <c r="O274" s="410" t="s">
        <v>23</v>
      </c>
      <c r="P274" s="411" t="s">
        <v>1305</v>
      </c>
    </row>
    <row r="275" spans="1:16" s="155" customFormat="1" x14ac:dyDescent="0.2">
      <c r="A275" s="146"/>
      <c r="B275" s="147"/>
      <c r="C275" s="148" t="s">
        <v>1190</v>
      </c>
      <c r="D275" s="148">
        <v>4</v>
      </c>
      <c r="E275" s="149">
        <v>6.06</v>
      </c>
      <c r="F275" s="149">
        <v>160</v>
      </c>
      <c r="G275" s="149" t="s">
        <v>29</v>
      </c>
      <c r="H275" s="149">
        <v>2013</v>
      </c>
      <c r="I275" s="149"/>
      <c r="J275" s="149"/>
      <c r="K275" s="151"/>
      <c r="L275" s="243"/>
      <c r="M275" s="149"/>
      <c r="N275" s="154"/>
      <c r="O275" s="405"/>
      <c r="P275" s="412"/>
    </row>
    <row r="276" spans="1:16" s="155" customFormat="1" x14ac:dyDescent="0.2">
      <c r="A276" s="156"/>
      <c r="B276" s="157"/>
      <c r="C276" s="158" t="s">
        <v>1191</v>
      </c>
      <c r="D276" s="158">
        <v>6</v>
      </c>
      <c r="E276" s="159">
        <v>4.6500000000000004</v>
      </c>
      <c r="F276" s="159">
        <v>160</v>
      </c>
      <c r="G276" s="159" t="s">
        <v>29</v>
      </c>
      <c r="H276" s="159">
        <v>2013</v>
      </c>
      <c r="I276" s="159"/>
      <c r="J276" s="159"/>
      <c r="K276" s="161"/>
      <c r="L276" s="244"/>
      <c r="M276" s="159"/>
      <c r="N276" s="163"/>
      <c r="O276" s="405"/>
      <c r="P276" s="412"/>
    </row>
    <row r="277" spans="1:16" s="155" customFormat="1" x14ac:dyDescent="0.2">
      <c r="A277" s="156"/>
      <c r="B277" s="157"/>
      <c r="C277" s="158">
        <v>13</v>
      </c>
      <c r="D277" s="158">
        <v>8</v>
      </c>
      <c r="E277" s="159">
        <v>4.5199999999999996</v>
      </c>
      <c r="F277" s="159">
        <v>160</v>
      </c>
      <c r="G277" s="159" t="s">
        <v>29</v>
      </c>
      <c r="H277" s="159">
        <v>2013</v>
      </c>
      <c r="I277" s="159"/>
      <c r="J277" s="159"/>
      <c r="K277" s="161"/>
      <c r="L277" s="244"/>
      <c r="M277" s="159"/>
      <c r="N277" s="163"/>
      <c r="O277" s="405"/>
      <c r="P277" s="412"/>
    </row>
    <row r="278" spans="1:16" s="155" customFormat="1" x14ac:dyDescent="0.2">
      <c r="A278" s="156"/>
      <c r="B278" s="157"/>
      <c r="C278" s="158" t="s">
        <v>1306</v>
      </c>
      <c r="D278" s="158">
        <v>10</v>
      </c>
      <c r="E278" s="159">
        <v>4.8099999999999996</v>
      </c>
      <c r="F278" s="159">
        <v>160</v>
      </c>
      <c r="G278" s="159" t="s">
        <v>29</v>
      </c>
      <c r="H278" s="159">
        <v>2013</v>
      </c>
      <c r="I278" s="159"/>
      <c r="J278" s="159"/>
      <c r="K278" s="161"/>
      <c r="L278" s="244"/>
      <c r="M278" s="159"/>
      <c r="N278" s="163"/>
      <c r="O278" s="405"/>
      <c r="P278" s="412"/>
    </row>
    <row r="279" spans="1:16" s="155" customFormat="1" x14ac:dyDescent="0.2">
      <c r="A279" s="156"/>
      <c r="B279" s="157"/>
      <c r="C279" s="158" t="s">
        <v>1307</v>
      </c>
      <c r="D279" s="158"/>
      <c r="E279" s="159">
        <v>4.03</v>
      </c>
      <c r="F279" s="159">
        <v>160</v>
      </c>
      <c r="G279" s="159" t="s">
        <v>29</v>
      </c>
      <c r="H279" s="159">
        <v>2013</v>
      </c>
      <c r="I279" s="159"/>
      <c r="J279" s="159"/>
      <c r="K279" s="161"/>
      <c r="L279" s="244"/>
      <c r="M279" s="159"/>
      <c r="N279" s="163"/>
      <c r="O279" s="405"/>
      <c r="P279" s="412"/>
    </row>
    <row r="280" spans="1:16" s="155" customFormat="1" x14ac:dyDescent="0.2">
      <c r="A280" s="156"/>
      <c r="B280" s="157"/>
      <c r="C280" s="158" t="s">
        <v>1308</v>
      </c>
      <c r="D280" s="158">
        <v>12</v>
      </c>
      <c r="E280" s="159">
        <v>7.95</v>
      </c>
      <c r="F280" s="159">
        <v>160</v>
      </c>
      <c r="G280" s="159" t="s">
        <v>29</v>
      </c>
      <c r="H280" s="159">
        <v>2013</v>
      </c>
      <c r="I280" s="159"/>
      <c r="J280" s="159"/>
      <c r="K280" s="161"/>
      <c r="L280" s="244"/>
      <c r="M280" s="159"/>
      <c r="N280" s="163"/>
      <c r="O280" s="405"/>
      <c r="P280" s="412"/>
    </row>
    <row r="281" spans="1:16" s="155" customFormat="1" x14ac:dyDescent="0.2">
      <c r="A281" s="156"/>
      <c r="B281" s="157"/>
      <c r="C281" s="158" t="s">
        <v>1309</v>
      </c>
      <c r="D281" s="158">
        <v>14</v>
      </c>
      <c r="E281" s="159">
        <v>8.68</v>
      </c>
      <c r="F281" s="159">
        <v>160</v>
      </c>
      <c r="G281" s="159" t="s">
        <v>29</v>
      </c>
      <c r="H281" s="159">
        <v>2013</v>
      </c>
      <c r="I281" s="159"/>
      <c r="J281" s="159"/>
      <c r="K281" s="161"/>
      <c r="L281" s="244"/>
      <c r="M281" s="159"/>
      <c r="N281" s="163"/>
      <c r="O281" s="405"/>
      <c r="P281" s="412"/>
    </row>
    <row r="282" spans="1:16" s="155" customFormat="1" x14ac:dyDescent="0.2">
      <c r="A282" s="156"/>
      <c r="B282" s="157"/>
      <c r="C282" s="158">
        <v>10</v>
      </c>
      <c r="D282" s="158">
        <v>16</v>
      </c>
      <c r="E282" s="159">
        <v>7.8</v>
      </c>
      <c r="F282" s="159">
        <v>160</v>
      </c>
      <c r="G282" s="159" t="s">
        <v>29</v>
      </c>
      <c r="H282" s="159">
        <v>2013</v>
      </c>
      <c r="I282" s="159"/>
      <c r="J282" s="159"/>
      <c r="K282" s="161"/>
      <c r="L282" s="244"/>
      <c r="M282" s="159"/>
      <c r="N282" s="163"/>
      <c r="O282" s="405"/>
      <c r="P282" s="412"/>
    </row>
    <row r="283" spans="1:16" s="155" customFormat="1" x14ac:dyDescent="0.2">
      <c r="A283" s="156"/>
      <c r="B283" s="157"/>
      <c r="C283" s="158" t="s">
        <v>1310</v>
      </c>
      <c r="D283" s="158">
        <v>5</v>
      </c>
      <c r="E283" s="159">
        <v>8.2200000000000006</v>
      </c>
      <c r="F283" s="159">
        <v>160</v>
      </c>
      <c r="G283" s="159" t="s">
        <v>29</v>
      </c>
      <c r="H283" s="159">
        <v>2013</v>
      </c>
      <c r="I283" s="159"/>
      <c r="J283" s="159"/>
      <c r="K283" s="161"/>
      <c r="L283" s="244"/>
      <c r="M283" s="159"/>
      <c r="N283" s="163"/>
      <c r="O283" s="405"/>
      <c r="P283" s="412"/>
    </row>
    <row r="284" spans="1:16" s="155" customFormat="1" x14ac:dyDescent="0.2">
      <c r="A284" s="156"/>
      <c r="B284" s="157"/>
      <c r="C284" s="158" t="s">
        <v>1311</v>
      </c>
      <c r="D284" s="158">
        <v>9</v>
      </c>
      <c r="E284" s="159">
        <v>8.4</v>
      </c>
      <c r="F284" s="159">
        <v>160</v>
      </c>
      <c r="G284" s="159" t="s">
        <v>29</v>
      </c>
      <c r="H284" s="159">
        <v>2013</v>
      </c>
      <c r="I284" s="159"/>
      <c r="J284" s="159"/>
      <c r="K284" s="161"/>
      <c r="L284" s="244"/>
      <c r="M284" s="159"/>
      <c r="N284" s="163"/>
      <c r="O284" s="405"/>
      <c r="P284" s="412"/>
    </row>
    <row r="285" spans="1:16" s="155" customFormat="1" x14ac:dyDescent="0.2">
      <c r="A285" s="156"/>
      <c r="B285" s="157"/>
      <c r="C285" s="158" t="s">
        <v>1312</v>
      </c>
      <c r="D285" s="158">
        <v>11</v>
      </c>
      <c r="E285" s="159">
        <v>8.8000000000000007</v>
      </c>
      <c r="F285" s="159">
        <v>160</v>
      </c>
      <c r="G285" s="159" t="s">
        <v>29</v>
      </c>
      <c r="H285" s="159">
        <v>2013</v>
      </c>
      <c r="I285" s="159"/>
      <c r="J285" s="159"/>
      <c r="K285" s="161"/>
      <c r="L285" s="244"/>
      <c r="M285" s="159"/>
      <c r="N285" s="163"/>
      <c r="O285" s="405"/>
      <c r="P285" s="412"/>
    </row>
    <row r="286" spans="1:16" s="155" customFormat="1" x14ac:dyDescent="0.2">
      <c r="A286" s="156"/>
      <c r="B286" s="157"/>
      <c r="C286" s="158" t="s">
        <v>1313</v>
      </c>
      <c r="D286" s="158">
        <v>13</v>
      </c>
      <c r="E286" s="159">
        <v>8.85</v>
      </c>
      <c r="F286" s="159">
        <v>160</v>
      </c>
      <c r="G286" s="159" t="s">
        <v>29</v>
      </c>
      <c r="H286" s="159">
        <v>2013</v>
      </c>
      <c r="I286" s="159"/>
      <c r="J286" s="159"/>
      <c r="K286" s="161"/>
      <c r="L286" s="244"/>
      <c r="M286" s="159"/>
      <c r="N286" s="163"/>
      <c r="O286" s="405"/>
      <c r="P286" s="412"/>
    </row>
    <row r="287" spans="1:16" s="155" customFormat="1" x14ac:dyDescent="0.2">
      <c r="A287" s="156"/>
      <c r="B287" s="157"/>
      <c r="C287" s="158" t="s">
        <v>1314</v>
      </c>
      <c r="D287" s="158">
        <v>15</v>
      </c>
      <c r="E287" s="159">
        <v>9.33</v>
      </c>
      <c r="F287" s="159">
        <v>160</v>
      </c>
      <c r="G287" s="159" t="s">
        <v>29</v>
      </c>
      <c r="H287" s="159">
        <v>2013</v>
      </c>
      <c r="I287" s="159"/>
      <c r="J287" s="159"/>
      <c r="K287" s="161"/>
      <c r="L287" s="244"/>
      <c r="M287" s="159"/>
      <c r="N287" s="163"/>
      <c r="O287" s="405"/>
      <c r="P287" s="412"/>
    </row>
    <row r="288" spans="1:16" s="155" customFormat="1" x14ac:dyDescent="0.2">
      <c r="A288" s="156"/>
      <c r="B288" s="157"/>
      <c r="C288" s="158" t="s">
        <v>1315</v>
      </c>
      <c r="D288" s="158" t="s">
        <v>1161</v>
      </c>
      <c r="E288" s="159">
        <v>9.3000000000000007</v>
      </c>
      <c r="F288" s="159">
        <v>160</v>
      </c>
      <c r="G288" s="159" t="s">
        <v>29</v>
      </c>
      <c r="H288" s="159">
        <v>2013</v>
      </c>
      <c r="I288" s="159"/>
      <c r="J288" s="159"/>
      <c r="K288" s="161"/>
      <c r="L288" s="244"/>
      <c r="M288" s="159"/>
      <c r="N288" s="163"/>
      <c r="O288" s="405"/>
      <c r="P288" s="412"/>
    </row>
    <row r="289" spans="1:16" s="155" customFormat="1" x14ac:dyDescent="0.2">
      <c r="A289" s="156"/>
      <c r="B289" s="157"/>
      <c r="C289" s="158" t="s">
        <v>1316</v>
      </c>
      <c r="D289" s="158" t="s">
        <v>1317</v>
      </c>
      <c r="E289" s="159">
        <v>9.17</v>
      </c>
      <c r="F289" s="159">
        <v>160</v>
      </c>
      <c r="G289" s="159" t="s">
        <v>29</v>
      </c>
      <c r="H289" s="159">
        <v>2013</v>
      </c>
      <c r="I289" s="159"/>
      <c r="J289" s="159"/>
      <c r="K289" s="161"/>
      <c r="L289" s="244"/>
      <c r="M289" s="159"/>
      <c r="N289" s="163"/>
      <c r="O289" s="405"/>
      <c r="P289" s="412"/>
    </row>
    <row r="290" spans="1:16" s="155" customFormat="1" x14ac:dyDescent="0.2">
      <c r="A290" s="156"/>
      <c r="B290" s="157"/>
      <c r="C290" s="158" t="s">
        <v>1318</v>
      </c>
      <c r="D290" s="158">
        <v>17</v>
      </c>
      <c r="E290" s="159">
        <v>5.77</v>
      </c>
      <c r="F290" s="159">
        <v>160</v>
      </c>
      <c r="G290" s="159" t="s">
        <v>29</v>
      </c>
      <c r="H290" s="159">
        <v>2013</v>
      </c>
      <c r="I290" s="159"/>
      <c r="J290" s="159"/>
      <c r="K290" s="161"/>
      <c r="L290" s="244"/>
      <c r="M290" s="159"/>
      <c r="N290" s="163"/>
      <c r="O290" s="405"/>
      <c r="P290" s="412"/>
    </row>
    <row r="291" spans="1:16" s="155" customFormat="1" x14ac:dyDescent="0.2">
      <c r="A291" s="156"/>
      <c r="B291" s="157"/>
      <c r="C291" s="158" t="s">
        <v>1319</v>
      </c>
      <c r="D291" s="158" t="s">
        <v>1320</v>
      </c>
      <c r="E291" s="159">
        <v>2.57</v>
      </c>
      <c r="F291" s="159">
        <v>160</v>
      </c>
      <c r="G291" s="159" t="s">
        <v>29</v>
      </c>
      <c r="H291" s="159">
        <v>2013</v>
      </c>
      <c r="I291" s="159"/>
      <c r="J291" s="159"/>
      <c r="K291" s="161"/>
      <c r="L291" s="244"/>
      <c r="M291" s="159"/>
      <c r="N291" s="163"/>
      <c r="O291" s="405"/>
      <c r="P291" s="412"/>
    </row>
    <row r="292" spans="1:16" s="155" customFormat="1" x14ac:dyDescent="0.2">
      <c r="A292" s="156"/>
      <c r="B292" s="157"/>
      <c r="C292" s="158" t="s">
        <v>1321</v>
      </c>
      <c r="D292" s="158" t="s">
        <v>1163</v>
      </c>
      <c r="E292" s="159">
        <v>11.51</v>
      </c>
      <c r="F292" s="159">
        <v>160</v>
      </c>
      <c r="G292" s="159" t="s">
        <v>29</v>
      </c>
      <c r="H292" s="159">
        <v>2013</v>
      </c>
      <c r="I292" s="159"/>
      <c r="J292" s="159"/>
      <c r="K292" s="161"/>
      <c r="L292" s="244"/>
      <c r="M292" s="159"/>
      <c r="N292" s="163"/>
      <c r="O292" s="405"/>
      <c r="P292" s="412"/>
    </row>
    <row r="293" spans="1:16" s="155" customFormat="1" x14ac:dyDescent="0.2">
      <c r="A293" s="156"/>
      <c r="B293" s="157"/>
      <c r="C293" s="158" t="s">
        <v>1322</v>
      </c>
      <c r="D293" s="158">
        <v>21</v>
      </c>
      <c r="E293" s="159">
        <v>5.53</v>
      </c>
      <c r="F293" s="159">
        <v>160</v>
      </c>
      <c r="G293" s="159" t="s">
        <v>29</v>
      </c>
      <c r="H293" s="159">
        <v>2013</v>
      </c>
      <c r="I293" s="159"/>
      <c r="J293" s="159"/>
      <c r="K293" s="161"/>
      <c r="L293" s="244"/>
      <c r="M293" s="159"/>
      <c r="N293" s="163"/>
      <c r="O293" s="405"/>
      <c r="P293" s="412"/>
    </row>
    <row r="294" spans="1:16" s="155" customFormat="1" ht="13.5" thickBot="1" x14ac:dyDescent="0.25">
      <c r="A294" s="165"/>
      <c r="B294" s="245"/>
      <c r="C294" s="167" t="s">
        <v>1323</v>
      </c>
      <c r="D294" s="167">
        <v>23</v>
      </c>
      <c r="E294" s="168">
        <v>5.35</v>
      </c>
      <c r="F294" s="168">
        <v>160</v>
      </c>
      <c r="G294" s="168" t="s">
        <v>29</v>
      </c>
      <c r="H294" s="168">
        <v>2013</v>
      </c>
      <c r="I294" s="168"/>
      <c r="J294" s="168"/>
      <c r="K294" s="170"/>
      <c r="L294" s="246"/>
      <c r="M294" s="168"/>
      <c r="N294" s="172"/>
      <c r="O294" s="406"/>
      <c r="P294" s="413"/>
    </row>
    <row r="295" spans="1:16" s="6" customFormat="1" ht="13.5" thickBot="1" x14ac:dyDescent="0.25">
      <c r="A295" s="173">
        <v>23</v>
      </c>
      <c r="B295" s="174" t="s">
        <v>1324</v>
      </c>
      <c r="C295" s="140"/>
      <c r="D295" s="140"/>
      <c r="E295" s="139">
        <v>59.2</v>
      </c>
      <c r="F295" s="139">
        <v>160</v>
      </c>
      <c r="G295" s="139" t="s">
        <v>29</v>
      </c>
      <c r="H295" s="139">
        <v>2013</v>
      </c>
      <c r="I295" s="141">
        <v>61264.3</v>
      </c>
      <c r="J295" s="258" t="s">
        <v>657</v>
      </c>
      <c r="K295" s="143">
        <f>H295</f>
        <v>2013</v>
      </c>
      <c r="L295" s="144">
        <v>6202.98</v>
      </c>
      <c r="M295" s="141">
        <f>I295-L295</f>
        <v>55061.320000000007</v>
      </c>
      <c r="N295" s="145" t="s">
        <v>22</v>
      </c>
      <c r="O295" s="410" t="s">
        <v>23</v>
      </c>
      <c r="P295" s="411" t="s">
        <v>1325</v>
      </c>
    </row>
    <row r="296" spans="1:16" s="155" customFormat="1" x14ac:dyDescent="0.2">
      <c r="A296" s="146"/>
      <c r="B296" s="147"/>
      <c r="C296" s="148" t="s">
        <v>1310</v>
      </c>
      <c r="D296" s="148">
        <v>4</v>
      </c>
      <c r="E296" s="149">
        <v>0.8</v>
      </c>
      <c r="F296" s="149">
        <v>160</v>
      </c>
      <c r="G296" s="149" t="s">
        <v>29</v>
      </c>
      <c r="H296" s="149">
        <v>2013</v>
      </c>
      <c r="I296" s="149"/>
      <c r="J296" s="149"/>
      <c r="K296" s="151"/>
      <c r="L296" s="243"/>
      <c r="M296" s="149"/>
      <c r="N296" s="154"/>
      <c r="O296" s="405"/>
      <c r="P296" s="412"/>
    </row>
    <row r="297" spans="1:16" s="155" customFormat="1" x14ac:dyDescent="0.2">
      <c r="A297" s="156"/>
      <c r="B297" s="157"/>
      <c r="C297" s="158" t="s">
        <v>1326</v>
      </c>
      <c r="D297" s="158">
        <v>6</v>
      </c>
      <c r="E297" s="159">
        <v>4.3</v>
      </c>
      <c r="F297" s="159">
        <v>160</v>
      </c>
      <c r="G297" s="159" t="s">
        <v>29</v>
      </c>
      <c r="H297" s="159">
        <v>2013</v>
      </c>
      <c r="I297" s="159"/>
      <c r="J297" s="159"/>
      <c r="K297" s="161"/>
      <c r="L297" s="244"/>
      <c r="M297" s="159"/>
      <c r="N297" s="163"/>
      <c r="O297" s="405"/>
      <c r="P297" s="412"/>
    </row>
    <row r="298" spans="1:16" s="155" customFormat="1" x14ac:dyDescent="0.2">
      <c r="A298" s="156"/>
      <c r="B298" s="157"/>
      <c r="C298" s="158" t="s">
        <v>1327</v>
      </c>
      <c r="D298" s="158" t="s">
        <v>1063</v>
      </c>
      <c r="E298" s="159">
        <v>4.3</v>
      </c>
      <c r="F298" s="159">
        <v>160</v>
      </c>
      <c r="G298" s="159" t="s">
        <v>29</v>
      </c>
      <c r="H298" s="159">
        <v>2013</v>
      </c>
      <c r="I298" s="159"/>
      <c r="J298" s="159"/>
      <c r="K298" s="161"/>
      <c r="L298" s="244"/>
      <c r="M298" s="159"/>
      <c r="N298" s="163"/>
      <c r="O298" s="405"/>
      <c r="P298" s="412"/>
    </row>
    <row r="299" spans="1:16" s="155" customFormat="1" x14ac:dyDescent="0.2">
      <c r="A299" s="156"/>
      <c r="B299" s="157"/>
      <c r="C299" s="158" t="s">
        <v>1328</v>
      </c>
      <c r="D299" s="158">
        <v>1</v>
      </c>
      <c r="E299" s="159">
        <v>6.8</v>
      </c>
      <c r="F299" s="159">
        <v>160</v>
      </c>
      <c r="G299" s="159" t="s">
        <v>29</v>
      </c>
      <c r="H299" s="159">
        <v>2013</v>
      </c>
      <c r="I299" s="159"/>
      <c r="J299" s="159"/>
      <c r="K299" s="161"/>
      <c r="L299" s="244"/>
      <c r="M299" s="159"/>
      <c r="N299" s="163"/>
      <c r="O299" s="405"/>
      <c r="P299" s="412"/>
    </row>
    <row r="300" spans="1:16" s="155" customFormat="1" x14ac:dyDescent="0.2">
      <c r="A300" s="156"/>
      <c r="B300" s="157"/>
      <c r="C300" s="158" t="s">
        <v>1329</v>
      </c>
      <c r="D300" s="158">
        <v>3</v>
      </c>
      <c r="E300" s="159">
        <v>7.4</v>
      </c>
      <c r="F300" s="159">
        <v>160</v>
      </c>
      <c r="G300" s="159" t="s">
        <v>29</v>
      </c>
      <c r="H300" s="159">
        <v>2013</v>
      </c>
      <c r="I300" s="159"/>
      <c r="J300" s="159"/>
      <c r="K300" s="161"/>
      <c r="L300" s="244"/>
      <c r="M300" s="159"/>
      <c r="N300" s="163"/>
      <c r="O300" s="405"/>
      <c r="P300" s="412"/>
    </row>
    <row r="301" spans="1:16" s="155" customFormat="1" x14ac:dyDescent="0.2">
      <c r="A301" s="156"/>
      <c r="B301" s="157"/>
      <c r="C301" s="158" t="s">
        <v>1330</v>
      </c>
      <c r="D301" s="158">
        <v>8</v>
      </c>
      <c r="E301" s="159">
        <v>4.3</v>
      </c>
      <c r="F301" s="159">
        <v>160</v>
      </c>
      <c r="G301" s="159" t="s">
        <v>29</v>
      </c>
      <c r="H301" s="159">
        <v>2013</v>
      </c>
      <c r="I301" s="159"/>
      <c r="J301" s="159"/>
      <c r="K301" s="161"/>
      <c r="L301" s="244"/>
      <c r="M301" s="159"/>
      <c r="N301" s="163"/>
      <c r="O301" s="405"/>
      <c r="P301" s="412"/>
    </row>
    <row r="302" spans="1:16" s="155" customFormat="1" x14ac:dyDescent="0.2">
      <c r="A302" s="156"/>
      <c r="B302" s="157"/>
      <c r="C302" s="158" t="s">
        <v>1331</v>
      </c>
      <c r="D302" s="158">
        <v>10</v>
      </c>
      <c r="E302" s="159">
        <v>4.5</v>
      </c>
      <c r="F302" s="159">
        <v>160</v>
      </c>
      <c r="G302" s="159" t="s">
        <v>29</v>
      </c>
      <c r="H302" s="159">
        <v>2013</v>
      </c>
      <c r="I302" s="159"/>
      <c r="J302" s="159"/>
      <c r="K302" s="161"/>
      <c r="L302" s="244"/>
      <c r="M302" s="159"/>
      <c r="N302" s="163"/>
      <c r="O302" s="405"/>
      <c r="P302" s="412"/>
    </row>
    <row r="303" spans="1:16" s="155" customFormat="1" x14ac:dyDescent="0.2">
      <c r="A303" s="156"/>
      <c r="B303" s="157"/>
      <c r="C303" s="158" t="s">
        <v>1332</v>
      </c>
      <c r="D303" s="158">
        <v>14</v>
      </c>
      <c r="E303" s="159">
        <v>4.3</v>
      </c>
      <c r="F303" s="159">
        <v>160</v>
      </c>
      <c r="G303" s="159" t="s">
        <v>29</v>
      </c>
      <c r="H303" s="159">
        <v>2013</v>
      </c>
      <c r="I303" s="159"/>
      <c r="J303" s="159"/>
      <c r="K303" s="161"/>
      <c r="L303" s="244"/>
      <c r="M303" s="159"/>
      <c r="N303" s="163"/>
      <c r="O303" s="405"/>
      <c r="P303" s="412"/>
    </row>
    <row r="304" spans="1:16" s="155" customFormat="1" x14ac:dyDescent="0.2">
      <c r="A304" s="156"/>
      <c r="B304" s="157"/>
      <c r="C304" s="158" t="s">
        <v>1333</v>
      </c>
      <c r="D304" s="158">
        <v>16</v>
      </c>
      <c r="E304" s="159">
        <v>4.3</v>
      </c>
      <c r="F304" s="159">
        <v>160</v>
      </c>
      <c r="G304" s="159" t="s">
        <v>29</v>
      </c>
      <c r="H304" s="159">
        <v>2013</v>
      </c>
      <c r="I304" s="159"/>
      <c r="J304" s="159"/>
      <c r="K304" s="161"/>
      <c r="L304" s="244"/>
      <c r="M304" s="159"/>
      <c r="N304" s="163"/>
      <c r="O304" s="405"/>
      <c r="P304" s="412"/>
    </row>
    <row r="305" spans="1:16" s="155" customFormat="1" x14ac:dyDescent="0.2">
      <c r="A305" s="156"/>
      <c r="B305" s="157"/>
      <c r="C305" s="158" t="s">
        <v>1334</v>
      </c>
      <c r="D305" s="158">
        <v>18</v>
      </c>
      <c r="E305" s="159">
        <v>4.0999999999999996</v>
      </c>
      <c r="F305" s="159">
        <v>160</v>
      </c>
      <c r="G305" s="159" t="s">
        <v>29</v>
      </c>
      <c r="H305" s="159">
        <v>2013</v>
      </c>
      <c r="I305" s="159"/>
      <c r="J305" s="159"/>
      <c r="K305" s="161"/>
      <c r="L305" s="244"/>
      <c r="M305" s="159"/>
      <c r="N305" s="163"/>
      <c r="O305" s="405"/>
      <c r="P305" s="412"/>
    </row>
    <row r="306" spans="1:16" s="155" customFormat="1" x14ac:dyDescent="0.2">
      <c r="A306" s="156"/>
      <c r="B306" s="157"/>
      <c r="C306" s="158" t="s">
        <v>1335</v>
      </c>
      <c r="D306" s="158">
        <v>20</v>
      </c>
      <c r="E306" s="159">
        <v>4.3</v>
      </c>
      <c r="F306" s="159">
        <v>160</v>
      </c>
      <c r="G306" s="159" t="s">
        <v>29</v>
      </c>
      <c r="H306" s="159">
        <v>2013</v>
      </c>
      <c r="I306" s="159"/>
      <c r="J306" s="159"/>
      <c r="K306" s="161"/>
      <c r="L306" s="244"/>
      <c r="M306" s="159"/>
      <c r="N306" s="163"/>
      <c r="O306" s="405"/>
      <c r="P306" s="412"/>
    </row>
    <row r="307" spans="1:16" s="155" customFormat="1" x14ac:dyDescent="0.2">
      <c r="A307" s="156"/>
      <c r="B307" s="157"/>
      <c r="C307" s="158" t="s">
        <v>1336</v>
      </c>
      <c r="D307" s="158">
        <v>22</v>
      </c>
      <c r="E307" s="159">
        <v>5.4</v>
      </c>
      <c r="F307" s="159">
        <v>160</v>
      </c>
      <c r="G307" s="159" t="s">
        <v>29</v>
      </c>
      <c r="H307" s="159">
        <v>2013</v>
      </c>
      <c r="I307" s="159"/>
      <c r="J307" s="159"/>
      <c r="K307" s="161"/>
      <c r="L307" s="244"/>
      <c r="M307" s="159"/>
      <c r="N307" s="163"/>
      <c r="O307" s="405"/>
      <c r="P307" s="412"/>
    </row>
    <row r="308" spans="1:16" s="155" customFormat="1" ht="13.5" thickBot="1" x14ac:dyDescent="0.25">
      <c r="A308" s="165"/>
      <c r="B308" s="166" t="s">
        <v>1337</v>
      </c>
      <c r="C308" s="167" t="s">
        <v>1338</v>
      </c>
      <c r="D308" s="167">
        <v>47</v>
      </c>
      <c r="E308" s="168">
        <v>4.4000000000000004</v>
      </c>
      <c r="F308" s="168">
        <v>160</v>
      </c>
      <c r="G308" s="168" t="s">
        <v>29</v>
      </c>
      <c r="H308" s="168">
        <v>2013</v>
      </c>
      <c r="I308" s="168"/>
      <c r="J308" s="168"/>
      <c r="K308" s="170"/>
      <c r="L308" s="246"/>
      <c r="M308" s="168"/>
      <c r="N308" s="172"/>
      <c r="O308" s="406"/>
      <c r="P308" s="413"/>
    </row>
    <row r="309" spans="1:16" s="6" customFormat="1" ht="12.75" customHeight="1" thickBot="1" x14ac:dyDescent="0.25">
      <c r="A309" s="173">
        <v>24</v>
      </c>
      <c r="B309" s="174" t="s">
        <v>1337</v>
      </c>
      <c r="C309" s="140"/>
      <c r="D309" s="140"/>
      <c r="E309" s="257">
        <f>SUM(E310:E347)</f>
        <v>182.9</v>
      </c>
      <c r="F309" s="139">
        <v>160</v>
      </c>
      <c r="G309" s="139" t="s">
        <v>29</v>
      </c>
      <c r="H309" s="139">
        <v>2013</v>
      </c>
      <c r="I309" s="141">
        <v>220272.07</v>
      </c>
      <c r="J309" s="258" t="s">
        <v>657</v>
      </c>
      <c r="K309" s="143">
        <f>H309</f>
        <v>2013</v>
      </c>
      <c r="L309" s="144">
        <v>22302.54</v>
      </c>
      <c r="M309" s="141">
        <f>I309-L309</f>
        <v>197969.53</v>
      </c>
      <c r="N309" s="145" t="s">
        <v>22</v>
      </c>
      <c r="O309" s="410" t="s">
        <v>23</v>
      </c>
      <c r="P309" s="411" t="s">
        <v>1339</v>
      </c>
    </row>
    <row r="310" spans="1:16" s="155" customFormat="1" x14ac:dyDescent="0.2">
      <c r="A310" s="146"/>
      <c r="B310" s="147"/>
      <c r="C310" s="148">
        <v>9</v>
      </c>
      <c r="D310" s="148">
        <v>16</v>
      </c>
      <c r="E310" s="149">
        <v>4.2</v>
      </c>
      <c r="F310" s="149">
        <v>160</v>
      </c>
      <c r="G310" s="149" t="s">
        <v>29</v>
      </c>
      <c r="H310" s="149">
        <v>2013</v>
      </c>
      <c r="I310" s="149"/>
      <c r="J310" s="149"/>
      <c r="K310" s="151"/>
      <c r="L310" s="243"/>
      <c r="M310" s="149"/>
      <c r="N310" s="154"/>
      <c r="O310" s="405"/>
      <c r="P310" s="412"/>
    </row>
    <row r="311" spans="1:16" s="155" customFormat="1" x14ac:dyDescent="0.2">
      <c r="A311" s="156"/>
      <c r="B311" s="157"/>
      <c r="C311" s="158">
        <v>9</v>
      </c>
      <c r="D311" s="158">
        <v>16</v>
      </c>
      <c r="E311" s="159">
        <v>4.3</v>
      </c>
      <c r="F311" s="159">
        <v>160</v>
      </c>
      <c r="G311" s="159" t="s">
        <v>29</v>
      </c>
      <c r="H311" s="159">
        <v>2013</v>
      </c>
      <c r="I311" s="159"/>
      <c r="J311" s="159"/>
      <c r="K311" s="161"/>
      <c r="L311" s="244"/>
      <c r="M311" s="159"/>
      <c r="N311" s="163"/>
      <c r="O311" s="405"/>
      <c r="P311" s="412"/>
    </row>
    <row r="312" spans="1:16" s="155" customFormat="1" x14ac:dyDescent="0.2">
      <c r="A312" s="156"/>
      <c r="B312" s="157"/>
      <c r="C312" s="158" t="s">
        <v>1340</v>
      </c>
      <c r="D312" s="158">
        <v>17</v>
      </c>
      <c r="E312" s="159">
        <v>3.9</v>
      </c>
      <c r="F312" s="159">
        <v>160</v>
      </c>
      <c r="G312" s="159" t="s">
        <v>29</v>
      </c>
      <c r="H312" s="159">
        <v>2013</v>
      </c>
      <c r="I312" s="159"/>
      <c r="J312" s="159"/>
      <c r="K312" s="161"/>
      <c r="L312" s="244"/>
      <c r="M312" s="159"/>
      <c r="N312" s="163"/>
      <c r="O312" s="405"/>
      <c r="P312" s="412"/>
    </row>
    <row r="313" spans="1:16" s="155" customFormat="1" x14ac:dyDescent="0.2">
      <c r="A313" s="156"/>
      <c r="B313" s="157"/>
      <c r="C313" s="158" t="s">
        <v>1341</v>
      </c>
      <c r="D313" s="158">
        <v>17</v>
      </c>
      <c r="E313" s="159">
        <v>3.7</v>
      </c>
      <c r="F313" s="159">
        <v>160</v>
      </c>
      <c r="G313" s="159" t="s">
        <v>29</v>
      </c>
      <c r="H313" s="159">
        <v>2013</v>
      </c>
      <c r="I313" s="159"/>
      <c r="J313" s="159"/>
      <c r="K313" s="161"/>
      <c r="L313" s="244"/>
      <c r="M313" s="159"/>
      <c r="N313" s="163"/>
      <c r="O313" s="405"/>
      <c r="P313" s="412"/>
    </row>
    <row r="314" spans="1:16" s="155" customFormat="1" x14ac:dyDescent="0.2">
      <c r="A314" s="156"/>
      <c r="B314" s="157"/>
      <c r="C314" s="158" t="s">
        <v>1342</v>
      </c>
      <c r="D314" s="158">
        <v>18</v>
      </c>
      <c r="E314" s="159">
        <v>4.3</v>
      </c>
      <c r="F314" s="159">
        <v>160</v>
      </c>
      <c r="G314" s="159" t="s">
        <v>29</v>
      </c>
      <c r="H314" s="159">
        <v>2013</v>
      </c>
      <c r="I314" s="159"/>
      <c r="J314" s="159"/>
      <c r="K314" s="161"/>
      <c r="L314" s="244"/>
      <c r="M314" s="159"/>
      <c r="N314" s="163"/>
      <c r="O314" s="405"/>
      <c r="P314" s="412"/>
    </row>
    <row r="315" spans="1:16" s="155" customFormat="1" x14ac:dyDescent="0.2">
      <c r="A315" s="156"/>
      <c r="B315" s="157"/>
      <c r="C315" s="158">
        <v>12</v>
      </c>
      <c r="D315" s="158">
        <v>19</v>
      </c>
      <c r="E315" s="159">
        <v>3.9</v>
      </c>
      <c r="F315" s="159">
        <v>160</v>
      </c>
      <c r="G315" s="159" t="s">
        <v>29</v>
      </c>
      <c r="H315" s="159">
        <v>2013</v>
      </c>
      <c r="I315" s="159"/>
      <c r="J315" s="159"/>
      <c r="K315" s="161"/>
      <c r="L315" s="244"/>
      <c r="M315" s="159"/>
      <c r="N315" s="163"/>
      <c r="O315" s="405"/>
      <c r="P315" s="412"/>
    </row>
    <row r="316" spans="1:16" s="155" customFormat="1" x14ac:dyDescent="0.2">
      <c r="A316" s="156"/>
      <c r="B316" s="157"/>
      <c r="C316" s="158">
        <v>12</v>
      </c>
      <c r="D316" s="158">
        <v>19</v>
      </c>
      <c r="E316" s="159">
        <v>3.7</v>
      </c>
      <c r="F316" s="159">
        <v>160</v>
      </c>
      <c r="G316" s="159" t="s">
        <v>29</v>
      </c>
      <c r="H316" s="159">
        <v>2013</v>
      </c>
      <c r="I316" s="159"/>
      <c r="J316" s="159"/>
      <c r="K316" s="161"/>
      <c r="L316" s="244"/>
      <c r="M316" s="159"/>
      <c r="N316" s="163"/>
      <c r="O316" s="405"/>
      <c r="P316" s="412"/>
    </row>
    <row r="317" spans="1:16" s="155" customFormat="1" x14ac:dyDescent="0.2">
      <c r="A317" s="156"/>
      <c r="B317" s="157"/>
      <c r="C317" s="158">
        <v>7</v>
      </c>
      <c r="D317" s="158">
        <v>20</v>
      </c>
      <c r="E317" s="159">
        <v>5.3</v>
      </c>
      <c r="F317" s="159">
        <v>160</v>
      </c>
      <c r="G317" s="159" t="s">
        <v>29</v>
      </c>
      <c r="H317" s="159">
        <v>2013</v>
      </c>
      <c r="I317" s="159"/>
      <c r="J317" s="159"/>
      <c r="K317" s="161"/>
      <c r="L317" s="244"/>
      <c r="M317" s="159"/>
      <c r="N317" s="163"/>
      <c r="O317" s="405"/>
      <c r="P317" s="412"/>
    </row>
    <row r="318" spans="1:16" s="155" customFormat="1" x14ac:dyDescent="0.2">
      <c r="A318" s="156"/>
      <c r="B318" s="157"/>
      <c r="C318" s="158" t="s">
        <v>1080</v>
      </c>
      <c r="D318" s="158" t="s">
        <v>1343</v>
      </c>
      <c r="E318" s="159">
        <v>4.8</v>
      </c>
      <c r="F318" s="159">
        <v>160</v>
      </c>
      <c r="G318" s="159" t="s">
        <v>29</v>
      </c>
      <c r="H318" s="159">
        <v>2013</v>
      </c>
      <c r="I318" s="159"/>
      <c r="J318" s="159"/>
      <c r="K318" s="161"/>
      <c r="L318" s="244"/>
      <c r="M318" s="159"/>
      <c r="N318" s="163"/>
      <c r="O318" s="405"/>
      <c r="P318" s="412"/>
    </row>
    <row r="319" spans="1:16" s="155" customFormat="1" x14ac:dyDescent="0.2">
      <c r="A319" s="156"/>
      <c r="B319" s="157"/>
      <c r="C319" s="158">
        <v>20</v>
      </c>
      <c r="D319" s="158">
        <v>23</v>
      </c>
      <c r="E319" s="159">
        <v>3.3</v>
      </c>
      <c r="F319" s="159">
        <v>160</v>
      </c>
      <c r="G319" s="159" t="s">
        <v>29</v>
      </c>
      <c r="H319" s="159">
        <v>2013</v>
      </c>
      <c r="I319" s="159"/>
      <c r="J319" s="159"/>
      <c r="K319" s="161"/>
      <c r="L319" s="244"/>
      <c r="M319" s="159"/>
      <c r="N319" s="163"/>
      <c r="O319" s="405"/>
      <c r="P319" s="412"/>
    </row>
    <row r="320" spans="1:16" s="155" customFormat="1" x14ac:dyDescent="0.2">
      <c r="A320" s="156"/>
      <c r="B320" s="157"/>
      <c r="C320" s="158" t="s">
        <v>1344</v>
      </c>
      <c r="D320" s="158">
        <v>24</v>
      </c>
      <c r="E320" s="159">
        <v>14.6</v>
      </c>
      <c r="F320" s="159">
        <v>160</v>
      </c>
      <c r="G320" s="159" t="s">
        <v>29</v>
      </c>
      <c r="H320" s="159">
        <v>2013</v>
      </c>
      <c r="I320" s="159"/>
      <c r="J320" s="159"/>
      <c r="K320" s="161"/>
      <c r="L320" s="244"/>
      <c r="M320" s="159"/>
      <c r="N320" s="163"/>
      <c r="O320" s="405"/>
      <c r="P320" s="412"/>
    </row>
    <row r="321" spans="1:16" s="155" customFormat="1" x14ac:dyDescent="0.2">
      <c r="A321" s="156"/>
      <c r="B321" s="157"/>
      <c r="C321" s="158">
        <v>14</v>
      </c>
      <c r="D321" s="158">
        <v>25</v>
      </c>
      <c r="E321" s="159">
        <v>2.9</v>
      </c>
      <c r="F321" s="159">
        <v>160</v>
      </c>
      <c r="G321" s="159" t="s">
        <v>29</v>
      </c>
      <c r="H321" s="159">
        <v>2013</v>
      </c>
      <c r="I321" s="159"/>
      <c r="J321" s="159"/>
      <c r="K321" s="161"/>
      <c r="L321" s="244"/>
      <c r="M321" s="159"/>
      <c r="N321" s="163"/>
      <c r="O321" s="405"/>
      <c r="P321" s="412"/>
    </row>
    <row r="322" spans="1:16" s="155" customFormat="1" x14ac:dyDescent="0.2">
      <c r="A322" s="156"/>
      <c r="B322" s="157"/>
      <c r="C322" s="158">
        <v>31</v>
      </c>
      <c r="D322" s="158">
        <v>26</v>
      </c>
      <c r="E322" s="159">
        <v>7.5</v>
      </c>
      <c r="F322" s="159">
        <v>160</v>
      </c>
      <c r="G322" s="159" t="s">
        <v>29</v>
      </c>
      <c r="H322" s="159">
        <v>2013</v>
      </c>
      <c r="I322" s="159"/>
      <c r="J322" s="159"/>
      <c r="K322" s="161"/>
      <c r="L322" s="244"/>
      <c r="M322" s="159"/>
      <c r="N322" s="163"/>
      <c r="O322" s="405"/>
      <c r="P322" s="412"/>
    </row>
    <row r="323" spans="1:16" s="155" customFormat="1" x14ac:dyDescent="0.2">
      <c r="A323" s="156"/>
      <c r="B323" s="157"/>
      <c r="C323" s="158" t="s">
        <v>1345</v>
      </c>
      <c r="D323" s="158">
        <v>27</v>
      </c>
      <c r="E323" s="159">
        <v>2.6</v>
      </c>
      <c r="F323" s="159">
        <v>160</v>
      </c>
      <c r="G323" s="159" t="s">
        <v>29</v>
      </c>
      <c r="H323" s="159">
        <v>2013</v>
      </c>
      <c r="I323" s="159"/>
      <c r="J323" s="159"/>
      <c r="K323" s="161"/>
      <c r="L323" s="244"/>
      <c r="M323" s="159"/>
      <c r="N323" s="163"/>
      <c r="O323" s="405"/>
      <c r="P323" s="412"/>
    </row>
    <row r="324" spans="1:16" s="155" customFormat="1" x14ac:dyDescent="0.2">
      <c r="A324" s="156"/>
      <c r="B324" s="157"/>
      <c r="C324" s="158" t="s">
        <v>1346</v>
      </c>
      <c r="D324" s="158">
        <v>28</v>
      </c>
      <c r="E324" s="159">
        <v>8.5</v>
      </c>
      <c r="F324" s="159">
        <v>160</v>
      </c>
      <c r="G324" s="159" t="s">
        <v>29</v>
      </c>
      <c r="H324" s="159">
        <v>2013</v>
      </c>
      <c r="I324" s="159"/>
      <c r="J324" s="159"/>
      <c r="K324" s="161"/>
      <c r="L324" s="244"/>
      <c r="M324" s="159"/>
      <c r="N324" s="163"/>
      <c r="O324" s="405"/>
      <c r="P324" s="412"/>
    </row>
    <row r="325" spans="1:16" s="155" customFormat="1" x14ac:dyDescent="0.2">
      <c r="A325" s="156"/>
      <c r="B325" s="157"/>
      <c r="C325" s="158">
        <v>16</v>
      </c>
      <c r="D325" s="158">
        <v>29</v>
      </c>
      <c r="E325" s="159">
        <v>2.2999999999999998</v>
      </c>
      <c r="F325" s="159">
        <v>160</v>
      </c>
      <c r="G325" s="159" t="s">
        <v>29</v>
      </c>
      <c r="H325" s="159">
        <v>2013</v>
      </c>
      <c r="I325" s="159"/>
      <c r="J325" s="159"/>
      <c r="K325" s="161"/>
      <c r="L325" s="244"/>
      <c r="M325" s="159"/>
      <c r="N325" s="163"/>
      <c r="O325" s="405"/>
      <c r="P325" s="412"/>
    </row>
    <row r="326" spans="1:16" s="155" customFormat="1" x14ac:dyDescent="0.2">
      <c r="A326" s="156"/>
      <c r="B326" s="157"/>
      <c r="C326" s="158" t="s">
        <v>1347</v>
      </c>
      <c r="D326" s="158" t="s">
        <v>1348</v>
      </c>
      <c r="E326" s="159">
        <v>7.4</v>
      </c>
      <c r="F326" s="159">
        <v>160</v>
      </c>
      <c r="G326" s="159" t="s">
        <v>29</v>
      </c>
      <c r="H326" s="159">
        <v>2013</v>
      </c>
      <c r="I326" s="159"/>
      <c r="J326" s="159"/>
      <c r="K326" s="161"/>
      <c r="L326" s="244"/>
      <c r="M326" s="159"/>
      <c r="N326" s="163"/>
      <c r="O326" s="405"/>
      <c r="P326" s="412"/>
    </row>
    <row r="327" spans="1:16" s="155" customFormat="1" x14ac:dyDescent="0.2">
      <c r="A327" s="156"/>
      <c r="B327" s="157"/>
      <c r="C327" s="158" t="s">
        <v>1349</v>
      </c>
      <c r="D327" s="158">
        <v>30</v>
      </c>
      <c r="E327" s="159">
        <v>6.5</v>
      </c>
      <c r="F327" s="159">
        <v>160</v>
      </c>
      <c r="G327" s="159" t="s">
        <v>29</v>
      </c>
      <c r="H327" s="159">
        <v>2013</v>
      </c>
      <c r="I327" s="159"/>
      <c r="J327" s="159"/>
      <c r="K327" s="161"/>
      <c r="L327" s="244"/>
      <c r="M327" s="159"/>
      <c r="N327" s="163"/>
      <c r="O327" s="405"/>
      <c r="P327" s="412"/>
    </row>
    <row r="328" spans="1:16" s="155" customFormat="1" x14ac:dyDescent="0.2">
      <c r="A328" s="156"/>
      <c r="B328" s="157"/>
      <c r="C328" s="158" t="s">
        <v>1098</v>
      </c>
      <c r="D328" s="158">
        <v>31</v>
      </c>
      <c r="E328" s="159">
        <v>2.5</v>
      </c>
      <c r="F328" s="159">
        <v>160</v>
      </c>
      <c r="G328" s="159" t="s">
        <v>29</v>
      </c>
      <c r="H328" s="159">
        <v>2013</v>
      </c>
      <c r="I328" s="159"/>
      <c r="J328" s="159"/>
      <c r="K328" s="161"/>
      <c r="L328" s="244"/>
      <c r="M328" s="159"/>
      <c r="N328" s="163"/>
      <c r="O328" s="405"/>
      <c r="P328" s="412"/>
    </row>
    <row r="329" spans="1:16" s="155" customFormat="1" x14ac:dyDescent="0.2">
      <c r="A329" s="156"/>
      <c r="B329" s="157"/>
      <c r="C329" s="158">
        <v>22</v>
      </c>
      <c r="D329" s="158" t="s">
        <v>1350</v>
      </c>
      <c r="E329" s="159">
        <v>6.3</v>
      </c>
      <c r="F329" s="159">
        <v>160</v>
      </c>
      <c r="G329" s="159" t="s">
        <v>29</v>
      </c>
      <c r="H329" s="159">
        <v>2013</v>
      </c>
      <c r="I329" s="159"/>
      <c r="J329" s="159"/>
      <c r="K329" s="161"/>
      <c r="L329" s="244"/>
      <c r="M329" s="159"/>
      <c r="N329" s="163"/>
      <c r="O329" s="405"/>
      <c r="P329" s="412"/>
    </row>
    <row r="330" spans="1:16" s="155" customFormat="1" x14ac:dyDescent="0.2">
      <c r="A330" s="156"/>
      <c r="B330" s="157"/>
      <c r="C330" s="158">
        <v>21</v>
      </c>
      <c r="D330" s="158">
        <v>32</v>
      </c>
      <c r="E330" s="159">
        <v>6.1</v>
      </c>
      <c r="F330" s="159">
        <v>160</v>
      </c>
      <c r="G330" s="159" t="s">
        <v>29</v>
      </c>
      <c r="H330" s="159">
        <v>2013</v>
      </c>
      <c r="I330" s="159"/>
      <c r="J330" s="159"/>
      <c r="K330" s="161"/>
      <c r="L330" s="244"/>
      <c r="M330" s="159"/>
      <c r="N330" s="163"/>
      <c r="O330" s="405"/>
      <c r="P330" s="412"/>
    </row>
    <row r="331" spans="1:16" s="155" customFormat="1" x14ac:dyDescent="0.2">
      <c r="A331" s="156"/>
      <c r="B331" s="157"/>
      <c r="C331" s="158">
        <v>20</v>
      </c>
      <c r="D331" s="158" t="s">
        <v>1351</v>
      </c>
      <c r="E331" s="159">
        <v>6.3</v>
      </c>
      <c r="F331" s="159">
        <v>160</v>
      </c>
      <c r="G331" s="159" t="s">
        <v>29</v>
      </c>
      <c r="H331" s="159">
        <v>2013</v>
      </c>
      <c r="I331" s="159"/>
      <c r="J331" s="159"/>
      <c r="K331" s="161"/>
      <c r="L331" s="244"/>
      <c r="M331" s="159"/>
      <c r="N331" s="163"/>
      <c r="O331" s="405"/>
      <c r="P331" s="412"/>
    </row>
    <row r="332" spans="1:16" s="155" customFormat="1" x14ac:dyDescent="0.2">
      <c r="A332" s="156"/>
      <c r="B332" s="157"/>
      <c r="C332" s="158" t="s">
        <v>1352</v>
      </c>
      <c r="D332" s="158" t="s">
        <v>1205</v>
      </c>
      <c r="E332" s="159">
        <v>2.5</v>
      </c>
      <c r="F332" s="159">
        <v>160</v>
      </c>
      <c r="G332" s="159" t="s">
        <v>29</v>
      </c>
      <c r="H332" s="159">
        <v>2013</v>
      </c>
      <c r="I332" s="159"/>
      <c r="J332" s="159"/>
      <c r="K332" s="161"/>
      <c r="L332" s="244"/>
      <c r="M332" s="159"/>
      <c r="N332" s="163"/>
      <c r="O332" s="405"/>
      <c r="P332" s="412"/>
    </row>
    <row r="333" spans="1:16" s="155" customFormat="1" x14ac:dyDescent="0.2">
      <c r="A333" s="156"/>
      <c r="B333" s="157"/>
      <c r="C333" s="158" t="s">
        <v>1353</v>
      </c>
      <c r="D333" s="158" t="s">
        <v>1210</v>
      </c>
      <c r="E333" s="159">
        <v>5.2</v>
      </c>
      <c r="F333" s="159">
        <v>160</v>
      </c>
      <c r="G333" s="159" t="s">
        <v>29</v>
      </c>
      <c r="H333" s="159">
        <v>2013</v>
      </c>
      <c r="I333" s="159"/>
      <c r="J333" s="159"/>
      <c r="K333" s="161"/>
      <c r="L333" s="244"/>
      <c r="M333" s="159"/>
      <c r="N333" s="163"/>
      <c r="O333" s="405"/>
      <c r="P333" s="412"/>
    </row>
    <row r="334" spans="1:16" s="155" customFormat="1" x14ac:dyDescent="0.2">
      <c r="A334" s="156"/>
      <c r="B334" s="157"/>
      <c r="C334" s="158" t="s">
        <v>1354</v>
      </c>
      <c r="D334" s="158">
        <v>34</v>
      </c>
      <c r="E334" s="159">
        <v>5.9</v>
      </c>
      <c r="F334" s="159">
        <v>160</v>
      </c>
      <c r="G334" s="159" t="s">
        <v>29</v>
      </c>
      <c r="H334" s="159">
        <v>2013</v>
      </c>
      <c r="I334" s="159"/>
      <c r="J334" s="159"/>
      <c r="K334" s="161"/>
      <c r="L334" s="244"/>
      <c r="M334" s="159"/>
      <c r="N334" s="163"/>
      <c r="O334" s="405"/>
      <c r="P334" s="412"/>
    </row>
    <row r="335" spans="1:16" s="155" customFormat="1" x14ac:dyDescent="0.2">
      <c r="A335" s="156"/>
      <c r="B335" s="157"/>
      <c r="C335" s="158">
        <v>8</v>
      </c>
      <c r="D335" s="158">
        <v>35</v>
      </c>
      <c r="E335" s="159">
        <v>4.3</v>
      </c>
      <c r="F335" s="159">
        <v>160</v>
      </c>
      <c r="G335" s="159" t="s">
        <v>29</v>
      </c>
      <c r="H335" s="159">
        <v>2013</v>
      </c>
      <c r="I335" s="159"/>
      <c r="J335" s="159"/>
      <c r="K335" s="161"/>
      <c r="L335" s="244"/>
      <c r="M335" s="159"/>
      <c r="N335" s="163"/>
      <c r="O335" s="405"/>
      <c r="P335" s="412"/>
    </row>
    <row r="336" spans="1:16" s="155" customFormat="1" x14ac:dyDescent="0.2">
      <c r="A336" s="156"/>
      <c r="B336" s="157"/>
      <c r="C336" s="158" t="s">
        <v>1041</v>
      </c>
      <c r="D336" s="158" t="s">
        <v>1355</v>
      </c>
      <c r="E336" s="159">
        <v>4.3</v>
      </c>
      <c r="F336" s="159">
        <v>160</v>
      </c>
      <c r="G336" s="159" t="s">
        <v>29</v>
      </c>
      <c r="H336" s="159">
        <v>2013</v>
      </c>
      <c r="I336" s="159"/>
      <c r="J336" s="159"/>
      <c r="K336" s="161"/>
      <c r="L336" s="244"/>
      <c r="M336" s="159"/>
      <c r="N336" s="163"/>
      <c r="O336" s="405"/>
      <c r="P336" s="412"/>
    </row>
    <row r="337" spans="1:16" s="155" customFormat="1" x14ac:dyDescent="0.2">
      <c r="A337" s="156"/>
      <c r="B337" s="157"/>
      <c r="C337" s="158">
        <v>18</v>
      </c>
      <c r="D337" s="158">
        <v>36</v>
      </c>
      <c r="E337" s="159">
        <v>4.5</v>
      </c>
      <c r="F337" s="159">
        <v>160</v>
      </c>
      <c r="G337" s="159" t="s">
        <v>29</v>
      </c>
      <c r="H337" s="159">
        <v>2013</v>
      </c>
      <c r="I337" s="159"/>
      <c r="J337" s="159"/>
      <c r="K337" s="161"/>
      <c r="L337" s="244"/>
      <c r="M337" s="159"/>
      <c r="N337" s="163"/>
      <c r="O337" s="405"/>
      <c r="P337" s="412"/>
    </row>
    <row r="338" spans="1:16" s="155" customFormat="1" x14ac:dyDescent="0.2">
      <c r="A338" s="156"/>
      <c r="B338" s="157"/>
      <c r="C338" s="158">
        <v>6</v>
      </c>
      <c r="D338" s="158">
        <v>37</v>
      </c>
      <c r="E338" s="159">
        <v>4.3</v>
      </c>
      <c r="F338" s="159">
        <v>160</v>
      </c>
      <c r="G338" s="159" t="s">
        <v>29</v>
      </c>
      <c r="H338" s="159">
        <v>2013</v>
      </c>
      <c r="I338" s="159"/>
      <c r="J338" s="159"/>
      <c r="K338" s="161"/>
      <c r="L338" s="244"/>
      <c r="M338" s="159"/>
      <c r="N338" s="163"/>
      <c r="O338" s="405"/>
      <c r="P338" s="412"/>
    </row>
    <row r="339" spans="1:16" s="155" customFormat="1" x14ac:dyDescent="0.2">
      <c r="A339" s="156"/>
      <c r="B339" s="157"/>
      <c r="C339" s="158" t="s">
        <v>1356</v>
      </c>
      <c r="D339" s="158">
        <v>41</v>
      </c>
      <c r="E339" s="159">
        <v>4.2</v>
      </c>
      <c r="F339" s="159">
        <v>160</v>
      </c>
      <c r="G339" s="159" t="s">
        <v>29</v>
      </c>
      <c r="H339" s="159">
        <v>2013</v>
      </c>
      <c r="I339" s="159"/>
      <c r="J339" s="159"/>
      <c r="K339" s="161"/>
      <c r="L339" s="244"/>
      <c r="M339" s="159"/>
      <c r="N339" s="163"/>
      <c r="O339" s="405"/>
      <c r="P339" s="412"/>
    </row>
    <row r="340" spans="1:16" s="155" customFormat="1" x14ac:dyDescent="0.2">
      <c r="A340" s="156"/>
      <c r="B340" s="157"/>
      <c r="C340" s="158" t="s">
        <v>1044</v>
      </c>
      <c r="D340" s="158">
        <v>43</v>
      </c>
      <c r="E340" s="159">
        <v>5</v>
      </c>
      <c r="F340" s="159">
        <v>160</v>
      </c>
      <c r="G340" s="159" t="s">
        <v>29</v>
      </c>
      <c r="H340" s="159">
        <v>2013</v>
      </c>
      <c r="I340" s="159"/>
      <c r="J340" s="159"/>
      <c r="K340" s="161"/>
      <c r="L340" s="244"/>
      <c r="M340" s="159"/>
      <c r="N340" s="163"/>
      <c r="O340" s="405"/>
      <c r="P340" s="412"/>
    </row>
    <row r="341" spans="1:16" s="155" customFormat="1" x14ac:dyDescent="0.2">
      <c r="A341" s="156"/>
      <c r="B341" s="157"/>
      <c r="C341" s="158" t="s">
        <v>1061</v>
      </c>
      <c r="D341" s="158">
        <v>53</v>
      </c>
      <c r="E341" s="159">
        <v>5.2</v>
      </c>
      <c r="F341" s="159">
        <v>160</v>
      </c>
      <c r="G341" s="159" t="s">
        <v>29</v>
      </c>
      <c r="H341" s="159">
        <v>2013</v>
      </c>
      <c r="I341" s="159"/>
      <c r="J341" s="159"/>
      <c r="K341" s="161"/>
      <c r="L341" s="244"/>
      <c r="M341" s="159"/>
      <c r="N341" s="163"/>
      <c r="O341" s="405"/>
      <c r="P341" s="412"/>
    </row>
    <row r="342" spans="1:16" s="155" customFormat="1" x14ac:dyDescent="0.2">
      <c r="A342" s="156"/>
      <c r="B342" s="157"/>
      <c r="C342" s="158" t="s">
        <v>1040</v>
      </c>
      <c r="D342" s="158">
        <v>57</v>
      </c>
      <c r="E342" s="159">
        <v>4.9000000000000004</v>
      </c>
      <c r="F342" s="159">
        <v>160</v>
      </c>
      <c r="G342" s="159" t="s">
        <v>29</v>
      </c>
      <c r="H342" s="159">
        <v>2013</v>
      </c>
      <c r="I342" s="159"/>
      <c r="J342" s="159"/>
      <c r="K342" s="161"/>
      <c r="L342" s="244"/>
      <c r="M342" s="159"/>
      <c r="N342" s="163"/>
      <c r="O342" s="405"/>
      <c r="P342" s="412"/>
    </row>
    <row r="343" spans="1:16" s="155" customFormat="1" x14ac:dyDescent="0.2">
      <c r="A343" s="156"/>
      <c r="B343" s="157"/>
      <c r="C343" s="158" t="s">
        <v>1357</v>
      </c>
      <c r="D343" s="158">
        <v>65</v>
      </c>
      <c r="E343" s="159">
        <v>3.1</v>
      </c>
      <c r="F343" s="159">
        <v>160</v>
      </c>
      <c r="G343" s="159" t="s">
        <v>29</v>
      </c>
      <c r="H343" s="159">
        <v>2013</v>
      </c>
      <c r="I343" s="159"/>
      <c r="J343" s="159"/>
      <c r="K343" s="161"/>
      <c r="L343" s="244"/>
      <c r="M343" s="159"/>
      <c r="N343" s="163"/>
      <c r="O343" s="405"/>
      <c r="P343" s="412"/>
    </row>
    <row r="344" spans="1:16" s="155" customFormat="1" x14ac:dyDescent="0.2">
      <c r="A344" s="156"/>
      <c r="B344" s="164" t="s">
        <v>1358</v>
      </c>
      <c r="C344" s="158" t="s">
        <v>1104</v>
      </c>
      <c r="D344" s="158">
        <v>12</v>
      </c>
      <c r="E344" s="159">
        <v>4.4000000000000004</v>
      </c>
      <c r="F344" s="159">
        <v>160</v>
      </c>
      <c r="G344" s="159" t="s">
        <v>29</v>
      </c>
      <c r="H344" s="159">
        <v>2013</v>
      </c>
      <c r="I344" s="159"/>
      <c r="J344" s="159"/>
      <c r="K344" s="161"/>
      <c r="L344" s="244"/>
      <c r="M344" s="159"/>
      <c r="N344" s="163"/>
      <c r="O344" s="405"/>
      <c r="P344" s="412"/>
    </row>
    <row r="345" spans="1:16" s="155" customFormat="1" x14ac:dyDescent="0.2">
      <c r="A345" s="156"/>
      <c r="B345" s="157"/>
      <c r="C345" s="158" t="s">
        <v>1042</v>
      </c>
      <c r="D345" s="158">
        <v>67</v>
      </c>
      <c r="E345" s="159">
        <v>3.4</v>
      </c>
      <c r="F345" s="159">
        <v>160</v>
      </c>
      <c r="G345" s="159" t="s">
        <v>29</v>
      </c>
      <c r="H345" s="159">
        <v>2013</v>
      </c>
      <c r="I345" s="159"/>
      <c r="J345" s="159"/>
      <c r="K345" s="161"/>
      <c r="L345" s="244"/>
      <c r="M345" s="159"/>
      <c r="N345" s="163"/>
      <c r="O345" s="405"/>
      <c r="P345" s="412"/>
    </row>
    <row r="346" spans="1:16" s="155" customFormat="1" x14ac:dyDescent="0.2">
      <c r="A346" s="156"/>
      <c r="B346" s="157"/>
      <c r="C346" s="158" t="s">
        <v>1096</v>
      </c>
      <c r="D346" s="158">
        <v>69</v>
      </c>
      <c r="E346" s="159">
        <v>3.4</v>
      </c>
      <c r="F346" s="159">
        <v>160</v>
      </c>
      <c r="G346" s="159" t="s">
        <v>29</v>
      </c>
      <c r="H346" s="159">
        <v>2013</v>
      </c>
      <c r="I346" s="159"/>
      <c r="J346" s="159"/>
      <c r="K346" s="161"/>
      <c r="L346" s="244"/>
      <c r="M346" s="159"/>
      <c r="N346" s="163"/>
      <c r="O346" s="405"/>
      <c r="P346" s="412"/>
    </row>
    <row r="347" spans="1:16" s="155" customFormat="1" ht="13.5" thickBot="1" x14ac:dyDescent="0.25">
      <c r="A347" s="259"/>
      <c r="B347" s="166"/>
      <c r="C347" s="167" t="s">
        <v>1095</v>
      </c>
      <c r="D347" s="167">
        <v>71</v>
      </c>
      <c r="E347" s="168">
        <v>3.4</v>
      </c>
      <c r="F347" s="168">
        <v>160</v>
      </c>
      <c r="G347" s="168" t="s">
        <v>29</v>
      </c>
      <c r="H347" s="168">
        <v>2013</v>
      </c>
      <c r="I347" s="168"/>
      <c r="J347" s="168"/>
      <c r="K347" s="170"/>
      <c r="L347" s="246"/>
      <c r="M347" s="168"/>
      <c r="N347" s="172"/>
      <c r="O347" s="406"/>
      <c r="P347" s="413"/>
    </row>
    <row r="348" spans="1:16" s="6" customFormat="1" ht="13.5" thickBot="1" x14ac:dyDescent="0.25">
      <c r="A348" s="173">
        <v>25</v>
      </c>
      <c r="B348" s="174" t="s">
        <v>1359</v>
      </c>
      <c r="C348" s="140"/>
      <c r="D348" s="140"/>
      <c r="E348" s="139">
        <v>12.2</v>
      </c>
      <c r="F348" s="139">
        <v>160</v>
      </c>
      <c r="G348" s="139" t="s">
        <v>29</v>
      </c>
      <c r="H348" s="139">
        <v>2013</v>
      </c>
      <c r="I348" s="141">
        <v>12625.41</v>
      </c>
      <c r="J348" s="258" t="s">
        <v>657</v>
      </c>
      <c r="K348" s="143">
        <f>H348</f>
        <v>2013</v>
      </c>
      <c r="L348" s="144">
        <v>947</v>
      </c>
      <c r="M348" s="141">
        <f>I348-L348</f>
        <v>11678.41</v>
      </c>
      <c r="N348" s="145" t="s">
        <v>22</v>
      </c>
      <c r="O348" s="410" t="s">
        <v>23</v>
      </c>
      <c r="P348" s="411" t="s">
        <v>1360</v>
      </c>
    </row>
    <row r="349" spans="1:16" s="155" customFormat="1" x14ac:dyDescent="0.2">
      <c r="A349" s="146"/>
      <c r="B349" s="147"/>
      <c r="C349" s="148">
        <v>30</v>
      </c>
      <c r="D349" s="148">
        <v>4</v>
      </c>
      <c r="E349" s="149">
        <v>3.2</v>
      </c>
      <c r="F349" s="149">
        <v>160</v>
      </c>
      <c r="G349" s="149" t="s">
        <v>29</v>
      </c>
      <c r="H349" s="149">
        <v>2013</v>
      </c>
      <c r="I349" s="150"/>
      <c r="J349" s="150"/>
      <c r="K349" s="151"/>
      <c r="L349" s="152"/>
      <c r="M349" s="150"/>
      <c r="N349" s="215"/>
      <c r="O349" s="405"/>
      <c r="P349" s="412"/>
    </row>
    <row r="350" spans="1:16" s="155" customFormat="1" x14ac:dyDescent="0.2">
      <c r="A350" s="156"/>
      <c r="B350" s="157"/>
      <c r="C350" s="158">
        <v>27</v>
      </c>
      <c r="D350" s="158">
        <v>8</v>
      </c>
      <c r="E350" s="159">
        <v>3.6</v>
      </c>
      <c r="F350" s="159">
        <v>160</v>
      </c>
      <c r="G350" s="159" t="s">
        <v>29</v>
      </c>
      <c r="H350" s="159">
        <v>2013</v>
      </c>
      <c r="I350" s="160"/>
      <c r="J350" s="160"/>
      <c r="K350" s="161"/>
      <c r="L350" s="162"/>
      <c r="M350" s="160"/>
      <c r="N350" s="209"/>
      <c r="O350" s="405"/>
      <c r="P350" s="412"/>
    </row>
    <row r="351" spans="1:16" s="155" customFormat="1" ht="13.5" thickBot="1" x14ac:dyDescent="0.25">
      <c r="A351" s="165"/>
      <c r="B351" s="245"/>
      <c r="C351" s="167">
        <v>25</v>
      </c>
      <c r="D351" s="167">
        <v>9</v>
      </c>
      <c r="E351" s="168">
        <v>5.4</v>
      </c>
      <c r="F351" s="168">
        <v>160</v>
      </c>
      <c r="G351" s="168" t="s">
        <v>29</v>
      </c>
      <c r="H351" s="168">
        <v>2013</v>
      </c>
      <c r="I351" s="169"/>
      <c r="J351" s="169"/>
      <c r="K351" s="170"/>
      <c r="L351" s="171"/>
      <c r="M351" s="169"/>
      <c r="N351" s="212"/>
      <c r="O351" s="406"/>
      <c r="P351" s="413"/>
    </row>
    <row r="352" spans="1:16" s="6" customFormat="1" ht="12.75" customHeight="1" thickBot="1" x14ac:dyDescent="0.25">
      <c r="A352" s="173">
        <v>26</v>
      </c>
      <c r="B352" s="174" t="s">
        <v>1361</v>
      </c>
      <c r="C352" s="140"/>
      <c r="D352" s="140"/>
      <c r="E352" s="257">
        <v>13.85</v>
      </c>
      <c r="F352" s="139">
        <v>160</v>
      </c>
      <c r="G352" s="139" t="s">
        <v>29</v>
      </c>
      <c r="H352" s="139">
        <v>2013</v>
      </c>
      <c r="I352" s="141">
        <v>43775</v>
      </c>
      <c r="J352" s="258" t="s">
        <v>1362</v>
      </c>
      <c r="K352" s="143">
        <f>H352</f>
        <v>2013</v>
      </c>
      <c r="L352" s="144">
        <v>2954.88</v>
      </c>
      <c r="M352" s="141">
        <f>I352-L352</f>
        <v>40820.120000000003</v>
      </c>
      <c r="N352" s="145" t="s">
        <v>22</v>
      </c>
      <c r="O352" s="414" t="s">
        <v>1363</v>
      </c>
      <c r="P352" s="411" t="s">
        <v>1364</v>
      </c>
    </row>
    <row r="353" spans="1:18" s="155" customFormat="1" ht="12.75" customHeight="1" x14ac:dyDescent="0.2">
      <c r="A353" s="146"/>
      <c r="B353" s="176" t="s">
        <v>1337</v>
      </c>
      <c r="C353" s="148" t="s">
        <v>1365</v>
      </c>
      <c r="D353" s="148">
        <v>75</v>
      </c>
      <c r="E353" s="149">
        <v>1.7</v>
      </c>
      <c r="F353" s="149"/>
      <c r="G353" s="149"/>
      <c r="H353" s="149"/>
      <c r="I353" s="150"/>
      <c r="J353" s="150"/>
      <c r="K353" s="151"/>
      <c r="L353" s="152"/>
      <c r="M353" s="150"/>
      <c r="N353" s="215"/>
      <c r="O353" s="408"/>
      <c r="P353" s="412"/>
    </row>
    <row r="354" spans="1:18" s="155" customFormat="1" ht="12.75" customHeight="1" x14ac:dyDescent="0.2">
      <c r="A354" s="156"/>
      <c r="B354" s="157"/>
      <c r="C354" s="158" t="s">
        <v>1366</v>
      </c>
      <c r="D354" s="158">
        <v>1</v>
      </c>
      <c r="E354" s="159">
        <v>1.6</v>
      </c>
      <c r="F354" s="159">
        <v>160</v>
      </c>
      <c r="G354" s="159" t="s">
        <v>29</v>
      </c>
      <c r="H354" s="159">
        <v>2013</v>
      </c>
      <c r="I354" s="159"/>
      <c r="J354" s="159"/>
      <c r="K354" s="161"/>
      <c r="L354" s="244"/>
      <c r="M354" s="159"/>
      <c r="N354" s="209"/>
      <c r="O354" s="408"/>
      <c r="P354" s="412"/>
    </row>
    <row r="355" spans="1:18" s="155" customFormat="1" ht="12.75" customHeight="1" x14ac:dyDescent="0.2">
      <c r="A355" s="156"/>
      <c r="B355" s="157"/>
      <c r="C355" s="158" t="s">
        <v>1367</v>
      </c>
      <c r="D355" s="158">
        <v>3</v>
      </c>
      <c r="E355" s="159">
        <v>5.2</v>
      </c>
      <c r="F355" s="159">
        <v>160</v>
      </c>
      <c r="G355" s="159" t="s">
        <v>29</v>
      </c>
      <c r="H355" s="159">
        <v>2013</v>
      </c>
      <c r="I355" s="159"/>
      <c r="J355" s="159"/>
      <c r="K355" s="161"/>
      <c r="L355" s="244"/>
      <c r="M355" s="159"/>
      <c r="N355" s="209"/>
      <c r="O355" s="408"/>
      <c r="P355" s="412"/>
      <c r="Q355" s="260"/>
      <c r="R355" s="260"/>
    </row>
    <row r="356" spans="1:18" s="155" customFormat="1" ht="13.5" customHeight="1" thickBot="1" x14ac:dyDescent="0.25">
      <c r="A356" s="165"/>
      <c r="B356" s="245"/>
      <c r="C356" s="167" t="s">
        <v>1368</v>
      </c>
      <c r="D356" s="167" t="s">
        <v>1132</v>
      </c>
      <c r="E356" s="168">
        <v>5.35</v>
      </c>
      <c r="F356" s="168">
        <v>160</v>
      </c>
      <c r="G356" s="168" t="s">
        <v>29</v>
      </c>
      <c r="H356" s="168">
        <v>2013</v>
      </c>
      <c r="I356" s="168"/>
      <c r="J356" s="168"/>
      <c r="K356" s="170"/>
      <c r="L356" s="246"/>
      <c r="M356" s="168"/>
      <c r="N356" s="212"/>
      <c r="O356" s="409"/>
      <c r="P356" s="413"/>
      <c r="Q356" s="260"/>
      <c r="R356" s="260"/>
    </row>
    <row r="357" spans="1:18" s="6" customFormat="1" ht="13.5" thickBot="1" x14ac:dyDescent="0.25">
      <c r="A357" s="173">
        <v>27</v>
      </c>
      <c r="B357" s="174" t="s">
        <v>1369</v>
      </c>
      <c r="C357" s="140"/>
      <c r="D357" s="140"/>
      <c r="E357" s="139">
        <v>71.98</v>
      </c>
      <c r="F357" s="139">
        <v>160</v>
      </c>
      <c r="G357" s="139" t="s">
        <v>29</v>
      </c>
      <c r="H357" s="139">
        <v>2013</v>
      </c>
      <c r="I357" s="141">
        <v>36361.17</v>
      </c>
      <c r="J357" s="258" t="s">
        <v>698</v>
      </c>
      <c r="K357" s="143">
        <f>H357</f>
        <v>2013</v>
      </c>
      <c r="L357" s="144">
        <v>2454.3000000000002</v>
      </c>
      <c r="M357" s="141">
        <f>I357-L357</f>
        <v>33906.869999999995</v>
      </c>
      <c r="N357" s="145" t="s">
        <v>22</v>
      </c>
      <c r="O357" s="410" t="s">
        <v>71</v>
      </c>
      <c r="P357" s="411" t="s">
        <v>1370</v>
      </c>
    </row>
    <row r="358" spans="1:18" s="155" customFormat="1" x14ac:dyDescent="0.2">
      <c r="A358" s="146"/>
      <c r="B358" s="147"/>
      <c r="C358" s="148">
        <v>513</v>
      </c>
      <c r="D358" s="148">
        <v>17</v>
      </c>
      <c r="E358" s="149">
        <v>4.9000000000000004</v>
      </c>
      <c r="F358" s="149">
        <v>160</v>
      </c>
      <c r="G358" s="149" t="s">
        <v>29</v>
      </c>
      <c r="H358" s="149">
        <v>2013</v>
      </c>
      <c r="I358" s="149"/>
      <c r="J358" s="149"/>
      <c r="K358" s="151"/>
      <c r="L358" s="243"/>
      <c r="M358" s="149"/>
      <c r="N358" s="154"/>
      <c r="O358" s="405"/>
      <c r="P358" s="412"/>
    </row>
    <row r="359" spans="1:18" s="155" customFormat="1" x14ac:dyDescent="0.2">
      <c r="A359" s="156"/>
      <c r="B359" s="157"/>
      <c r="C359" s="158">
        <v>511</v>
      </c>
      <c r="D359" s="158">
        <v>13</v>
      </c>
      <c r="E359" s="159">
        <v>3.51</v>
      </c>
      <c r="F359" s="159">
        <v>160</v>
      </c>
      <c r="G359" s="159" t="s">
        <v>29</v>
      </c>
      <c r="H359" s="159">
        <v>2013</v>
      </c>
      <c r="I359" s="159"/>
      <c r="J359" s="159"/>
      <c r="K359" s="161"/>
      <c r="L359" s="244"/>
      <c r="M359" s="159"/>
      <c r="N359" s="163"/>
      <c r="O359" s="405"/>
      <c r="P359" s="412"/>
    </row>
    <row r="360" spans="1:18" s="155" customFormat="1" x14ac:dyDescent="0.2">
      <c r="A360" s="156"/>
      <c r="B360" s="157"/>
      <c r="C360" s="158">
        <v>509</v>
      </c>
      <c r="D360" s="158">
        <v>9</v>
      </c>
      <c r="E360" s="159">
        <v>3.21</v>
      </c>
      <c r="F360" s="159">
        <v>160</v>
      </c>
      <c r="G360" s="159" t="s">
        <v>29</v>
      </c>
      <c r="H360" s="159">
        <v>2013</v>
      </c>
      <c r="I360" s="159"/>
      <c r="J360" s="159"/>
      <c r="K360" s="161"/>
      <c r="L360" s="244"/>
      <c r="M360" s="159"/>
      <c r="N360" s="163"/>
      <c r="O360" s="405"/>
      <c r="P360" s="412"/>
    </row>
    <row r="361" spans="1:18" s="155" customFormat="1" x14ac:dyDescent="0.2">
      <c r="A361" s="156"/>
      <c r="B361" s="157"/>
      <c r="C361" s="158">
        <v>508</v>
      </c>
      <c r="D361" s="158">
        <v>7</v>
      </c>
      <c r="E361" s="159">
        <v>2.99</v>
      </c>
      <c r="F361" s="159">
        <v>160</v>
      </c>
      <c r="G361" s="159" t="s">
        <v>29</v>
      </c>
      <c r="H361" s="159">
        <v>2013</v>
      </c>
      <c r="I361" s="159"/>
      <c r="J361" s="159"/>
      <c r="K361" s="161"/>
      <c r="L361" s="244"/>
      <c r="M361" s="159"/>
      <c r="N361" s="163"/>
      <c r="O361" s="405"/>
      <c r="P361" s="412"/>
    </row>
    <row r="362" spans="1:18" s="155" customFormat="1" x14ac:dyDescent="0.2">
      <c r="A362" s="156"/>
      <c r="B362" s="157"/>
      <c r="C362" s="158">
        <v>507</v>
      </c>
      <c r="D362" s="158">
        <v>5</v>
      </c>
      <c r="E362" s="159">
        <v>3.19</v>
      </c>
      <c r="F362" s="159">
        <v>160</v>
      </c>
      <c r="G362" s="159" t="s">
        <v>29</v>
      </c>
      <c r="H362" s="159">
        <v>2013</v>
      </c>
      <c r="I362" s="159"/>
      <c r="J362" s="159"/>
      <c r="K362" s="161"/>
      <c r="L362" s="244"/>
      <c r="M362" s="159"/>
      <c r="N362" s="163"/>
      <c r="O362" s="405"/>
      <c r="P362" s="412"/>
    </row>
    <row r="363" spans="1:18" s="155" customFormat="1" x14ac:dyDescent="0.2">
      <c r="A363" s="156"/>
      <c r="B363" s="157"/>
      <c r="C363" s="158">
        <v>506</v>
      </c>
      <c r="D363" s="158">
        <v>3</v>
      </c>
      <c r="E363" s="159">
        <v>4.3</v>
      </c>
      <c r="F363" s="159">
        <v>160</v>
      </c>
      <c r="G363" s="159" t="s">
        <v>29</v>
      </c>
      <c r="H363" s="159">
        <v>2013</v>
      </c>
      <c r="I363" s="159"/>
      <c r="J363" s="159"/>
      <c r="K363" s="161"/>
      <c r="L363" s="244"/>
      <c r="M363" s="159"/>
      <c r="N363" s="163"/>
      <c r="O363" s="405"/>
      <c r="P363" s="412"/>
    </row>
    <row r="364" spans="1:18" s="155" customFormat="1" x14ac:dyDescent="0.2">
      <c r="A364" s="156"/>
      <c r="B364" s="157"/>
      <c r="C364" s="158">
        <v>503</v>
      </c>
      <c r="D364" s="158">
        <v>2</v>
      </c>
      <c r="E364" s="159">
        <v>4.1900000000000004</v>
      </c>
      <c r="F364" s="159">
        <v>160</v>
      </c>
      <c r="G364" s="159" t="s">
        <v>29</v>
      </c>
      <c r="H364" s="159">
        <v>2013</v>
      </c>
      <c r="I364" s="159"/>
      <c r="J364" s="159"/>
      <c r="K364" s="161"/>
      <c r="L364" s="244"/>
      <c r="M364" s="159"/>
      <c r="N364" s="163"/>
      <c r="O364" s="405"/>
      <c r="P364" s="412"/>
    </row>
    <row r="365" spans="1:18" s="155" customFormat="1" x14ac:dyDescent="0.2">
      <c r="A365" s="156"/>
      <c r="B365" s="157"/>
      <c r="C365" s="158">
        <v>502</v>
      </c>
      <c r="D365" s="158">
        <v>4</v>
      </c>
      <c r="E365" s="159">
        <v>4.13</v>
      </c>
      <c r="F365" s="159">
        <v>160</v>
      </c>
      <c r="G365" s="159" t="s">
        <v>29</v>
      </c>
      <c r="H365" s="159">
        <v>2013</v>
      </c>
      <c r="I365" s="159"/>
      <c r="J365" s="159"/>
      <c r="K365" s="161"/>
      <c r="L365" s="244"/>
      <c r="M365" s="159"/>
      <c r="N365" s="163"/>
      <c r="O365" s="405"/>
      <c r="P365" s="412"/>
    </row>
    <row r="366" spans="1:18" s="155" customFormat="1" x14ac:dyDescent="0.2">
      <c r="A366" s="156"/>
      <c r="B366" s="157"/>
      <c r="C366" s="158">
        <v>501</v>
      </c>
      <c r="D366" s="158">
        <v>6</v>
      </c>
      <c r="E366" s="159">
        <v>4.41</v>
      </c>
      <c r="F366" s="159">
        <v>160</v>
      </c>
      <c r="G366" s="159" t="s">
        <v>29</v>
      </c>
      <c r="H366" s="159">
        <v>2013</v>
      </c>
      <c r="I366" s="159"/>
      <c r="J366" s="159"/>
      <c r="K366" s="161"/>
      <c r="L366" s="244"/>
      <c r="M366" s="159"/>
      <c r="N366" s="163"/>
      <c r="O366" s="405"/>
      <c r="P366" s="412"/>
    </row>
    <row r="367" spans="1:18" s="155" customFormat="1" x14ac:dyDescent="0.2">
      <c r="A367" s="156"/>
      <c r="B367" s="157"/>
      <c r="C367" s="158">
        <v>500</v>
      </c>
      <c r="D367" s="158">
        <v>8</v>
      </c>
      <c r="E367" s="159">
        <v>5.68</v>
      </c>
      <c r="F367" s="159">
        <v>160</v>
      </c>
      <c r="G367" s="159" t="s">
        <v>29</v>
      </c>
      <c r="H367" s="159">
        <v>2013</v>
      </c>
      <c r="I367" s="159"/>
      <c r="J367" s="159"/>
      <c r="K367" s="161"/>
      <c r="L367" s="244"/>
      <c r="M367" s="159"/>
      <c r="N367" s="163"/>
      <c r="O367" s="405"/>
      <c r="P367" s="412"/>
    </row>
    <row r="368" spans="1:18" s="155" customFormat="1" x14ac:dyDescent="0.2">
      <c r="A368" s="156"/>
      <c r="B368" s="157"/>
      <c r="C368" s="158">
        <v>499</v>
      </c>
      <c r="D368" s="158">
        <v>10</v>
      </c>
      <c r="E368" s="159">
        <v>5.94</v>
      </c>
      <c r="F368" s="159">
        <v>160</v>
      </c>
      <c r="G368" s="159" t="s">
        <v>29</v>
      </c>
      <c r="H368" s="159">
        <v>2013</v>
      </c>
      <c r="I368" s="159"/>
      <c r="J368" s="159"/>
      <c r="K368" s="161"/>
      <c r="L368" s="244"/>
      <c r="M368" s="159"/>
      <c r="N368" s="163"/>
      <c r="O368" s="405"/>
      <c r="P368" s="412"/>
    </row>
    <row r="369" spans="1:16" s="155" customFormat="1" x14ac:dyDescent="0.2">
      <c r="A369" s="156"/>
      <c r="B369" s="157"/>
      <c r="C369" s="158">
        <v>498</v>
      </c>
      <c r="D369" s="158">
        <v>12</v>
      </c>
      <c r="E369" s="159">
        <v>4.03</v>
      </c>
      <c r="F369" s="159">
        <v>160</v>
      </c>
      <c r="G369" s="159" t="s">
        <v>29</v>
      </c>
      <c r="H369" s="159">
        <v>2013</v>
      </c>
      <c r="I369" s="159"/>
      <c r="J369" s="159"/>
      <c r="K369" s="161"/>
      <c r="L369" s="244"/>
      <c r="M369" s="159"/>
      <c r="N369" s="163"/>
      <c r="O369" s="405"/>
      <c r="P369" s="412"/>
    </row>
    <row r="370" spans="1:16" s="155" customFormat="1" x14ac:dyDescent="0.2">
      <c r="A370" s="156"/>
      <c r="B370" s="157"/>
      <c r="C370" s="158">
        <v>547</v>
      </c>
      <c r="D370" s="158">
        <v>22</v>
      </c>
      <c r="E370" s="159">
        <v>4.97</v>
      </c>
      <c r="F370" s="159">
        <v>160</v>
      </c>
      <c r="G370" s="159" t="s">
        <v>29</v>
      </c>
      <c r="H370" s="159">
        <v>2013</v>
      </c>
      <c r="I370" s="159"/>
      <c r="J370" s="159"/>
      <c r="K370" s="161"/>
      <c r="L370" s="244"/>
      <c r="M370" s="159"/>
      <c r="N370" s="163"/>
      <c r="O370" s="405"/>
      <c r="P370" s="412"/>
    </row>
    <row r="371" spans="1:16" s="155" customFormat="1" x14ac:dyDescent="0.2">
      <c r="A371" s="156"/>
      <c r="B371" s="157"/>
      <c r="C371" s="158">
        <v>548</v>
      </c>
      <c r="D371" s="158">
        <v>20</v>
      </c>
      <c r="E371" s="159">
        <v>4.87</v>
      </c>
      <c r="F371" s="159">
        <v>160</v>
      </c>
      <c r="G371" s="159" t="s">
        <v>29</v>
      </c>
      <c r="H371" s="159">
        <v>2013</v>
      </c>
      <c r="I371" s="159"/>
      <c r="J371" s="159"/>
      <c r="K371" s="161"/>
      <c r="L371" s="244"/>
      <c r="M371" s="159"/>
      <c r="N371" s="163"/>
      <c r="O371" s="405"/>
      <c r="P371" s="412"/>
    </row>
    <row r="372" spans="1:16" s="155" customFormat="1" x14ac:dyDescent="0.2">
      <c r="A372" s="156"/>
      <c r="B372" s="157"/>
      <c r="C372" s="158">
        <v>549</v>
      </c>
      <c r="D372" s="158">
        <v>18</v>
      </c>
      <c r="E372" s="159">
        <v>6.64</v>
      </c>
      <c r="F372" s="159">
        <v>160</v>
      </c>
      <c r="G372" s="159" t="s">
        <v>29</v>
      </c>
      <c r="H372" s="159">
        <v>2013</v>
      </c>
      <c r="I372" s="159"/>
      <c r="J372" s="159"/>
      <c r="K372" s="161"/>
      <c r="L372" s="244"/>
      <c r="M372" s="159"/>
      <c r="N372" s="163"/>
      <c r="O372" s="405"/>
      <c r="P372" s="412"/>
    </row>
    <row r="373" spans="1:16" s="155" customFormat="1" ht="13.5" thickBot="1" x14ac:dyDescent="0.25">
      <c r="A373" s="165"/>
      <c r="B373" s="245"/>
      <c r="C373" s="167">
        <v>550</v>
      </c>
      <c r="D373" s="167">
        <v>16</v>
      </c>
      <c r="E373" s="168">
        <v>5.0199999999999996</v>
      </c>
      <c r="F373" s="168">
        <v>160</v>
      </c>
      <c r="G373" s="168" t="s">
        <v>29</v>
      </c>
      <c r="H373" s="168">
        <v>2013</v>
      </c>
      <c r="I373" s="168"/>
      <c r="J373" s="168"/>
      <c r="K373" s="170"/>
      <c r="L373" s="246"/>
      <c r="M373" s="168"/>
      <c r="N373" s="172"/>
      <c r="O373" s="406"/>
      <c r="P373" s="413"/>
    </row>
    <row r="374" spans="1:16" s="6" customFormat="1" ht="13.5" thickBot="1" x14ac:dyDescent="0.25">
      <c r="A374" s="173">
        <v>28</v>
      </c>
      <c r="B374" s="174" t="s">
        <v>1371</v>
      </c>
      <c r="C374" s="140"/>
      <c r="D374" s="140"/>
      <c r="E374" s="139">
        <v>63.34</v>
      </c>
      <c r="F374" s="139">
        <v>160</v>
      </c>
      <c r="G374" s="139" t="s">
        <v>29</v>
      </c>
      <c r="H374" s="139">
        <v>2013</v>
      </c>
      <c r="I374" s="141">
        <v>31996.62</v>
      </c>
      <c r="J374" s="258" t="s">
        <v>698</v>
      </c>
      <c r="K374" s="143">
        <f>H374</f>
        <v>2013</v>
      </c>
      <c r="L374" s="144">
        <v>2159.8200000000002</v>
      </c>
      <c r="M374" s="141">
        <f>I374-L374</f>
        <v>29836.799999999999</v>
      </c>
      <c r="N374" s="145" t="s">
        <v>22</v>
      </c>
      <c r="O374" s="410" t="s">
        <v>23</v>
      </c>
      <c r="P374" s="411" t="s">
        <v>1372</v>
      </c>
    </row>
    <row r="375" spans="1:16" s="155" customFormat="1" x14ac:dyDescent="0.2">
      <c r="A375" s="146"/>
      <c r="B375" s="147"/>
      <c r="C375" s="148">
        <v>569</v>
      </c>
      <c r="D375" s="148">
        <v>20</v>
      </c>
      <c r="E375" s="149">
        <v>6.44</v>
      </c>
      <c r="F375" s="149">
        <v>160</v>
      </c>
      <c r="G375" s="149" t="s">
        <v>29</v>
      </c>
      <c r="H375" s="149">
        <v>2013</v>
      </c>
      <c r="I375" s="149"/>
      <c r="J375" s="149"/>
      <c r="K375" s="151"/>
      <c r="L375" s="243"/>
      <c r="M375" s="149"/>
      <c r="N375" s="154"/>
      <c r="O375" s="405"/>
      <c r="P375" s="412"/>
    </row>
    <row r="376" spans="1:16" s="155" customFormat="1" x14ac:dyDescent="0.2">
      <c r="A376" s="156"/>
      <c r="B376" s="157"/>
      <c r="C376" s="158">
        <v>568</v>
      </c>
      <c r="D376" s="158">
        <v>18</v>
      </c>
      <c r="E376" s="159">
        <v>6.32</v>
      </c>
      <c r="F376" s="159">
        <v>160</v>
      </c>
      <c r="G376" s="159" t="s">
        <v>29</v>
      </c>
      <c r="H376" s="159">
        <v>2013</v>
      </c>
      <c r="I376" s="159"/>
      <c r="J376" s="159"/>
      <c r="K376" s="161"/>
      <c r="L376" s="244"/>
      <c r="M376" s="159"/>
      <c r="N376" s="163"/>
      <c r="O376" s="405"/>
      <c r="P376" s="412"/>
    </row>
    <row r="377" spans="1:16" s="155" customFormat="1" x14ac:dyDescent="0.2">
      <c r="A377" s="156"/>
      <c r="B377" s="157"/>
      <c r="C377" s="158">
        <v>566</v>
      </c>
      <c r="D377" s="158">
        <v>14</v>
      </c>
      <c r="E377" s="159">
        <v>6.69</v>
      </c>
      <c r="F377" s="159">
        <v>160</v>
      </c>
      <c r="G377" s="159" t="s">
        <v>29</v>
      </c>
      <c r="H377" s="159">
        <v>2013</v>
      </c>
      <c r="I377" s="159"/>
      <c r="J377" s="159"/>
      <c r="K377" s="161"/>
      <c r="L377" s="244"/>
      <c r="M377" s="159"/>
      <c r="N377" s="163"/>
      <c r="O377" s="405"/>
      <c r="P377" s="412"/>
    </row>
    <row r="378" spans="1:16" s="155" customFormat="1" x14ac:dyDescent="0.2">
      <c r="A378" s="156"/>
      <c r="B378" s="157"/>
      <c r="C378" s="158">
        <v>564</v>
      </c>
      <c r="D378" s="158">
        <v>10</v>
      </c>
      <c r="E378" s="159">
        <v>6.81</v>
      </c>
      <c r="F378" s="159">
        <v>160</v>
      </c>
      <c r="G378" s="159" t="s">
        <v>29</v>
      </c>
      <c r="H378" s="159">
        <v>2013</v>
      </c>
      <c r="I378" s="159"/>
      <c r="J378" s="159"/>
      <c r="K378" s="161"/>
      <c r="L378" s="244"/>
      <c r="M378" s="159"/>
      <c r="N378" s="163"/>
      <c r="O378" s="405"/>
      <c r="P378" s="412"/>
    </row>
    <row r="379" spans="1:16" s="155" customFormat="1" x14ac:dyDescent="0.2">
      <c r="A379" s="156"/>
      <c r="B379" s="157"/>
      <c r="C379" s="158">
        <v>563</v>
      </c>
      <c r="D379" s="158">
        <v>8</v>
      </c>
      <c r="E379" s="159">
        <v>6.81</v>
      </c>
      <c r="F379" s="159">
        <v>160</v>
      </c>
      <c r="G379" s="159" t="s">
        <v>29</v>
      </c>
      <c r="H379" s="159">
        <v>2013</v>
      </c>
      <c r="I379" s="159"/>
      <c r="J379" s="159"/>
      <c r="K379" s="161"/>
      <c r="L379" s="244"/>
      <c r="M379" s="159"/>
      <c r="N379" s="163"/>
      <c r="O379" s="405"/>
      <c r="P379" s="412"/>
    </row>
    <row r="380" spans="1:16" s="155" customFormat="1" x14ac:dyDescent="0.2">
      <c r="A380" s="156"/>
      <c r="B380" s="157"/>
      <c r="C380" s="158">
        <v>562</v>
      </c>
      <c r="D380" s="158">
        <v>6</v>
      </c>
      <c r="E380" s="159">
        <v>6.89</v>
      </c>
      <c r="F380" s="159">
        <v>160</v>
      </c>
      <c r="G380" s="159" t="s">
        <v>29</v>
      </c>
      <c r="H380" s="159">
        <v>2013</v>
      </c>
      <c r="I380" s="159"/>
      <c r="J380" s="159"/>
      <c r="K380" s="161"/>
      <c r="L380" s="244"/>
      <c r="M380" s="159"/>
      <c r="N380" s="163"/>
      <c r="O380" s="405"/>
      <c r="P380" s="412"/>
    </row>
    <row r="381" spans="1:16" s="155" customFormat="1" x14ac:dyDescent="0.2">
      <c r="A381" s="156"/>
      <c r="B381" s="157"/>
      <c r="C381" s="158">
        <v>561</v>
      </c>
      <c r="D381" s="158">
        <v>4</v>
      </c>
      <c r="E381" s="159">
        <v>6.93</v>
      </c>
      <c r="F381" s="159">
        <v>160</v>
      </c>
      <c r="G381" s="159" t="s">
        <v>29</v>
      </c>
      <c r="H381" s="159">
        <v>2013</v>
      </c>
      <c r="I381" s="159"/>
      <c r="J381" s="159"/>
      <c r="K381" s="161"/>
      <c r="L381" s="244"/>
      <c r="M381" s="159"/>
      <c r="N381" s="163"/>
      <c r="O381" s="405"/>
      <c r="P381" s="412"/>
    </row>
    <row r="382" spans="1:16" s="155" customFormat="1" x14ac:dyDescent="0.2">
      <c r="A382" s="156"/>
      <c r="B382" s="157"/>
      <c r="C382" s="158">
        <v>560</v>
      </c>
      <c r="D382" s="158">
        <v>2</v>
      </c>
      <c r="E382" s="159">
        <v>6.82</v>
      </c>
      <c r="F382" s="159">
        <v>160</v>
      </c>
      <c r="G382" s="159" t="s">
        <v>29</v>
      </c>
      <c r="H382" s="159">
        <v>2013</v>
      </c>
      <c r="I382" s="159"/>
      <c r="J382" s="159"/>
      <c r="K382" s="161"/>
      <c r="L382" s="244"/>
      <c r="M382" s="159"/>
      <c r="N382" s="163"/>
      <c r="O382" s="405"/>
      <c r="P382" s="412"/>
    </row>
    <row r="383" spans="1:16" s="155" customFormat="1" x14ac:dyDescent="0.2">
      <c r="A383" s="156"/>
      <c r="B383" s="157"/>
      <c r="C383" s="158">
        <v>523</v>
      </c>
      <c r="D383" s="158">
        <v>15</v>
      </c>
      <c r="E383" s="159">
        <v>3.11</v>
      </c>
      <c r="F383" s="159">
        <v>160</v>
      </c>
      <c r="G383" s="159" t="s">
        <v>29</v>
      </c>
      <c r="H383" s="159">
        <v>2013</v>
      </c>
      <c r="I383" s="159"/>
      <c r="J383" s="159"/>
      <c r="K383" s="161"/>
      <c r="L383" s="244"/>
      <c r="M383" s="159"/>
      <c r="N383" s="163"/>
      <c r="O383" s="405"/>
      <c r="P383" s="412"/>
    </row>
    <row r="384" spans="1:16" s="155" customFormat="1" ht="13.5" thickBot="1" x14ac:dyDescent="0.25">
      <c r="A384" s="259"/>
      <c r="B384" s="166"/>
      <c r="C384" s="167">
        <v>573</v>
      </c>
      <c r="D384" s="167">
        <v>28</v>
      </c>
      <c r="E384" s="168">
        <v>6.52</v>
      </c>
      <c r="F384" s="168">
        <v>160</v>
      </c>
      <c r="G384" s="168" t="s">
        <v>29</v>
      </c>
      <c r="H384" s="168">
        <v>2013</v>
      </c>
      <c r="I384" s="168"/>
      <c r="J384" s="168"/>
      <c r="K384" s="170"/>
      <c r="L384" s="246"/>
      <c r="M384" s="168"/>
      <c r="N384" s="172"/>
      <c r="O384" s="406"/>
      <c r="P384" s="413"/>
    </row>
    <row r="385" spans="1:16" s="6" customFormat="1" ht="12.75" customHeight="1" thickBot="1" x14ac:dyDescent="0.25">
      <c r="A385" s="173">
        <v>29</v>
      </c>
      <c r="B385" s="174" t="s">
        <v>1373</v>
      </c>
      <c r="C385" s="140"/>
      <c r="D385" s="140"/>
      <c r="E385" s="139">
        <v>26.8</v>
      </c>
      <c r="F385" s="139">
        <v>160</v>
      </c>
      <c r="G385" s="139" t="s">
        <v>29</v>
      </c>
      <c r="H385" s="139">
        <v>2007</v>
      </c>
      <c r="I385" s="141">
        <v>18507.490000000002</v>
      </c>
      <c r="J385" s="258" t="s">
        <v>709</v>
      </c>
      <c r="K385" s="143">
        <f>H385</f>
        <v>2007</v>
      </c>
      <c r="L385" s="144">
        <v>1249.2</v>
      </c>
      <c r="M385" s="141">
        <f>I385-L385</f>
        <v>17258.29</v>
      </c>
      <c r="N385" s="145" t="s">
        <v>22</v>
      </c>
      <c r="O385" s="410" t="s">
        <v>23</v>
      </c>
      <c r="P385" s="411" t="s">
        <v>1374</v>
      </c>
    </row>
    <row r="386" spans="1:16" s="155" customFormat="1" x14ac:dyDescent="0.2">
      <c r="A386" s="146"/>
      <c r="B386" s="147"/>
      <c r="C386" s="148" t="s">
        <v>1375</v>
      </c>
      <c r="D386" s="148">
        <v>10</v>
      </c>
      <c r="E386" s="149">
        <v>3.2</v>
      </c>
      <c r="F386" s="149">
        <v>160</v>
      </c>
      <c r="G386" s="149" t="s">
        <v>29</v>
      </c>
      <c r="H386" s="149">
        <v>2007</v>
      </c>
      <c r="I386" s="149"/>
      <c r="J386" s="149"/>
      <c r="K386" s="151"/>
      <c r="L386" s="243"/>
      <c r="M386" s="149"/>
      <c r="N386" s="154"/>
      <c r="O386" s="405"/>
      <c r="P386" s="412"/>
    </row>
    <row r="387" spans="1:16" s="155" customFormat="1" x14ac:dyDescent="0.2">
      <c r="A387" s="156"/>
      <c r="B387" s="157"/>
      <c r="C387" s="158" t="s">
        <v>1376</v>
      </c>
      <c r="D387" s="158">
        <v>8</v>
      </c>
      <c r="E387" s="159">
        <v>3.9</v>
      </c>
      <c r="F387" s="159">
        <v>160</v>
      </c>
      <c r="G387" s="159" t="s">
        <v>29</v>
      </c>
      <c r="H387" s="159">
        <v>2007</v>
      </c>
      <c r="I387" s="159"/>
      <c r="J387" s="159"/>
      <c r="K387" s="161"/>
      <c r="L387" s="244"/>
      <c r="M387" s="159"/>
      <c r="N387" s="163"/>
      <c r="O387" s="405"/>
      <c r="P387" s="412"/>
    </row>
    <row r="388" spans="1:16" s="155" customFormat="1" x14ac:dyDescent="0.2">
      <c r="A388" s="156"/>
      <c r="B388" s="157"/>
      <c r="C388" s="158" t="s">
        <v>1377</v>
      </c>
      <c r="D388" s="158">
        <v>2</v>
      </c>
      <c r="E388" s="159">
        <v>6.7</v>
      </c>
      <c r="F388" s="159">
        <v>160</v>
      </c>
      <c r="G388" s="159" t="s">
        <v>29</v>
      </c>
      <c r="H388" s="159">
        <v>2007</v>
      </c>
      <c r="I388" s="159"/>
      <c r="J388" s="159"/>
      <c r="K388" s="161"/>
      <c r="L388" s="244"/>
      <c r="M388" s="159"/>
      <c r="N388" s="163"/>
      <c r="O388" s="405"/>
      <c r="P388" s="412"/>
    </row>
    <row r="389" spans="1:16" s="155" customFormat="1" x14ac:dyDescent="0.2">
      <c r="A389" s="156"/>
      <c r="B389" s="157"/>
      <c r="C389" s="158" t="s">
        <v>1378</v>
      </c>
      <c r="D389" s="158">
        <v>1</v>
      </c>
      <c r="E389" s="159">
        <v>6.6</v>
      </c>
      <c r="F389" s="159">
        <v>160</v>
      </c>
      <c r="G389" s="159" t="s">
        <v>29</v>
      </c>
      <c r="H389" s="159">
        <v>2007</v>
      </c>
      <c r="I389" s="159"/>
      <c r="J389" s="159"/>
      <c r="K389" s="161"/>
      <c r="L389" s="244"/>
      <c r="M389" s="159"/>
      <c r="N389" s="163"/>
      <c r="O389" s="405"/>
      <c r="P389" s="412"/>
    </row>
    <row r="390" spans="1:16" s="155" customFormat="1" x14ac:dyDescent="0.2">
      <c r="A390" s="156"/>
      <c r="B390" s="157"/>
      <c r="C390" s="158" t="s">
        <v>1379</v>
      </c>
      <c r="D390" s="158">
        <v>3</v>
      </c>
      <c r="E390" s="261">
        <v>3.8</v>
      </c>
      <c r="F390" s="159">
        <v>160</v>
      </c>
      <c r="G390" s="159" t="s">
        <v>29</v>
      </c>
      <c r="H390" s="159">
        <v>2007</v>
      </c>
      <c r="I390" s="159"/>
      <c r="J390" s="159"/>
      <c r="K390" s="161"/>
      <c r="L390" s="244"/>
      <c r="M390" s="159"/>
      <c r="N390" s="163"/>
      <c r="O390" s="405"/>
      <c r="P390" s="412"/>
    </row>
    <row r="391" spans="1:16" s="155" customFormat="1" ht="13.5" thickBot="1" x14ac:dyDescent="0.25">
      <c r="A391" s="259"/>
      <c r="B391" s="166"/>
      <c r="C391" s="167" t="s">
        <v>1380</v>
      </c>
      <c r="D391" s="167" t="s">
        <v>1044</v>
      </c>
      <c r="E391" s="262">
        <v>2.6</v>
      </c>
      <c r="F391" s="168">
        <v>160</v>
      </c>
      <c r="G391" s="168" t="s">
        <v>29</v>
      </c>
      <c r="H391" s="168">
        <v>2007</v>
      </c>
      <c r="I391" s="168"/>
      <c r="J391" s="168"/>
      <c r="K391" s="170"/>
      <c r="L391" s="246"/>
      <c r="M391" s="168"/>
      <c r="N391" s="172"/>
      <c r="O391" s="406"/>
      <c r="P391" s="413"/>
    </row>
    <row r="392" spans="1:16" s="6" customFormat="1" ht="13.5" thickBot="1" x14ac:dyDescent="0.25">
      <c r="A392" s="173">
        <v>30</v>
      </c>
      <c r="B392" s="174" t="s">
        <v>1381</v>
      </c>
      <c r="C392" s="140"/>
      <c r="D392" s="140"/>
      <c r="E392" s="139">
        <v>34.82</v>
      </c>
      <c r="F392" s="139">
        <v>160</v>
      </c>
      <c r="G392" s="139" t="s">
        <v>29</v>
      </c>
      <c r="H392" s="139">
        <v>2013</v>
      </c>
      <c r="I392" s="141">
        <v>17589.55</v>
      </c>
      <c r="J392" s="258" t="s">
        <v>698</v>
      </c>
      <c r="K392" s="143">
        <f>H392</f>
        <v>2013</v>
      </c>
      <c r="L392" s="144">
        <v>1187.28</v>
      </c>
      <c r="M392" s="141">
        <f>I392-L392</f>
        <v>16402.27</v>
      </c>
      <c r="N392" s="145" t="s">
        <v>22</v>
      </c>
      <c r="O392" s="410" t="s">
        <v>23</v>
      </c>
      <c r="P392" s="411" t="s">
        <v>1382</v>
      </c>
    </row>
    <row r="393" spans="1:16" s="155" customFormat="1" x14ac:dyDescent="0.2">
      <c r="A393" s="146"/>
      <c r="B393" s="147"/>
      <c r="C393" s="148">
        <v>533</v>
      </c>
      <c r="D393" s="148" t="s">
        <v>1383</v>
      </c>
      <c r="E393" s="149">
        <v>6.27</v>
      </c>
      <c r="F393" s="149">
        <v>160</v>
      </c>
      <c r="G393" s="149" t="s">
        <v>29</v>
      </c>
      <c r="H393" s="149">
        <v>2013</v>
      </c>
      <c r="I393" s="149"/>
      <c r="J393" s="149"/>
      <c r="K393" s="151"/>
      <c r="L393" s="243"/>
      <c r="M393" s="149"/>
      <c r="N393" s="215"/>
      <c r="O393" s="405"/>
      <c r="P393" s="412"/>
    </row>
    <row r="394" spans="1:16" s="155" customFormat="1" x14ac:dyDescent="0.2">
      <c r="A394" s="156"/>
      <c r="B394" s="157"/>
      <c r="C394" s="158">
        <v>544</v>
      </c>
      <c r="D394" s="158">
        <v>6</v>
      </c>
      <c r="E394" s="159">
        <v>3.83</v>
      </c>
      <c r="F394" s="159">
        <v>160</v>
      </c>
      <c r="G394" s="159" t="s">
        <v>29</v>
      </c>
      <c r="H394" s="159">
        <v>2013</v>
      </c>
      <c r="I394" s="159"/>
      <c r="J394" s="159"/>
      <c r="K394" s="161"/>
      <c r="L394" s="244"/>
      <c r="M394" s="159"/>
      <c r="N394" s="209"/>
      <c r="O394" s="405"/>
      <c r="P394" s="412"/>
    </row>
    <row r="395" spans="1:16" s="155" customFormat="1" x14ac:dyDescent="0.2">
      <c r="A395" s="156"/>
      <c r="B395" s="157"/>
      <c r="C395" s="158">
        <v>536</v>
      </c>
      <c r="D395" s="158">
        <v>9</v>
      </c>
      <c r="E395" s="159">
        <v>5.86</v>
      </c>
      <c r="F395" s="159">
        <v>160</v>
      </c>
      <c r="G395" s="159" t="s">
        <v>29</v>
      </c>
      <c r="H395" s="159">
        <v>2013</v>
      </c>
      <c r="I395" s="159"/>
      <c r="J395" s="159"/>
      <c r="K395" s="161"/>
      <c r="L395" s="244"/>
      <c r="M395" s="159"/>
      <c r="N395" s="209"/>
      <c r="O395" s="405"/>
      <c r="P395" s="412"/>
    </row>
    <row r="396" spans="1:16" s="155" customFormat="1" x14ac:dyDescent="0.2">
      <c r="A396" s="156"/>
      <c r="B396" s="157"/>
      <c r="C396" s="158">
        <v>580</v>
      </c>
      <c r="D396" s="158" t="s">
        <v>1384</v>
      </c>
      <c r="E396" s="159">
        <v>4.58</v>
      </c>
      <c r="F396" s="159">
        <v>160</v>
      </c>
      <c r="G396" s="159" t="s">
        <v>29</v>
      </c>
      <c r="H396" s="159">
        <v>2013</v>
      </c>
      <c r="I396" s="159"/>
      <c r="J396" s="159"/>
      <c r="K396" s="161"/>
      <c r="L396" s="244"/>
      <c r="M396" s="159"/>
      <c r="N396" s="209"/>
      <c r="O396" s="405"/>
      <c r="P396" s="412"/>
    </row>
    <row r="397" spans="1:16" s="155" customFormat="1" x14ac:dyDescent="0.2">
      <c r="A397" s="156"/>
      <c r="B397" s="157"/>
      <c r="C397" s="158">
        <v>541</v>
      </c>
      <c r="D397" s="158">
        <v>12</v>
      </c>
      <c r="E397" s="159">
        <v>4.16</v>
      </c>
      <c r="F397" s="159">
        <v>160</v>
      </c>
      <c r="G397" s="159" t="s">
        <v>29</v>
      </c>
      <c r="H397" s="159">
        <v>2013</v>
      </c>
      <c r="I397" s="159"/>
      <c r="J397" s="159"/>
      <c r="K397" s="161"/>
      <c r="L397" s="244"/>
      <c r="M397" s="159"/>
      <c r="N397" s="209"/>
      <c r="O397" s="405"/>
      <c r="P397" s="412"/>
    </row>
    <row r="398" spans="1:16" s="155" customFormat="1" x14ac:dyDescent="0.2">
      <c r="A398" s="156"/>
      <c r="B398" s="157"/>
      <c r="C398" s="158">
        <v>538</v>
      </c>
      <c r="D398" s="158">
        <v>13</v>
      </c>
      <c r="E398" s="159">
        <v>5.83</v>
      </c>
      <c r="F398" s="159">
        <v>160</v>
      </c>
      <c r="G398" s="159" t="s">
        <v>29</v>
      </c>
      <c r="H398" s="159">
        <v>2013</v>
      </c>
      <c r="I398" s="159"/>
      <c r="J398" s="159"/>
      <c r="K398" s="161"/>
      <c r="L398" s="244"/>
      <c r="M398" s="159"/>
      <c r="N398" s="209"/>
      <c r="O398" s="405"/>
      <c r="P398" s="412"/>
    </row>
    <row r="399" spans="1:16" s="155" customFormat="1" ht="13.5" thickBot="1" x14ac:dyDescent="0.25">
      <c r="A399" s="259"/>
      <c r="B399" s="166"/>
      <c r="C399" s="167">
        <v>540</v>
      </c>
      <c r="D399" s="167">
        <v>14</v>
      </c>
      <c r="E399" s="168">
        <v>4.29</v>
      </c>
      <c r="F399" s="168">
        <v>160</v>
      </c>
      <c r="G399" s="168" t="s">
        <v>29</v>
      </c>
      <c r="H399" s="168">
        <v>2013</v>
      </c>
      <c r="I399" s="168"/>
      <c r="J399" s="168"/>
      <c r="K399" s="170"/>
      <c r="L399" s="246"/>
      <c r="M399" s="168"/>
      <c r="N399" s="212"/>
      <c r="O399" s="406"/>
      <c r="P399" s="413"/>
    </row>
    <row r="400" spans="1:16" s="6" customFormat="1" ht="13.5" thickBot="1" x14ac:dyDescent="0.25">
      <c r="A400" s="173">
        <v>31</v>
      </c>
      <c r="B400" s="174" t="s">
        <v>1385</v>
      </c>
      <c r="C400" s="140"/>
      <c r="D400" s="140"/>
      <c r="E400" s="139">
        <v>47.7</v>
      </c>
      <c r="F400" s="139">
        <v>160</v>
      </c>
      <c r="G400" s="139" t="s">
        <v>29</v>
      </c>
      <c r="H400" s="139">
        <v>2013</v>
      </c>
      <c r="I400" s="141">
        <v>23777.73</v>
      </c>
      <c r="J400" s="258" t="s">
        <v>698</v>
      </c>
      <c r="K400" s="143">
        <f>H400</f>
        <v>2013</v>
      </c>
      <c r="L400" s="144">
        <v>1605.06</v>
      </c>
      <c r="M400" s="141">
        <f>I400-L400</f>
        <v>22172.67</v>
      </c>
      <c r="N400" s="145" t="s">
        <v>22</v>
      </c>
      <c r="O400" s="410" t="s">
        <v>23</v>
      </c>
      <c r="P400" s="411" t="s">
        <v>1386</v>
      </c>
    </row>
    <row r="401" spans="1:16" s="155" customFormat="1" x14ac:dyDescent="0.2">
      <c r="A401" s="146"/>
      <c r="B401" s="147"/>
      <c r="C401" s="148">
        <v>496</v>
      </c>
      <c r="D401" s="148">
        <v>2</v>
      </c>
      <c r="E401" s="149">
        <v>5.48</v>
      </c>
      <c r="F401" s="149">
        <v>160</v>
      </c>
      <c r="G401" s="149" t="s">
        <v>29</v>
      </c>
      <c r="H401" s="149">
        <v>2013</v>
      </c>
      <c r="I401" s="149"/>
      <c r="J401" s="149"/>
      <c r="K401" s="151"/>
      <c r="L401" s="243"/>
      <c r="M401" s="149"/>
      <c r="N401" s="215"/>
      <c r="O401" s="405"/>
      <c r="P401" s="412"/>
    </row>
    <row r="402" spans="1:16" s="155" customFormat="1" x14ac:dyDescent="0.2">
      <c r="A402" s="156"/>
      <c r="B402" s="157"/>
      <c r="C402" s="158">
        <v>552</v>
      </c>
      <c r="D402" s="158">
        <v>3</v>
      </c>
      <c r="E402" s="159">
        <v>3.96</v>
      </c>
      <c r="F402" s="159">
        <v>160</v>
      </c>
      <c r="G402" s="159" t="s">
        <v>29</v>
      </c>
      <c r="H402" s="159">
        <v>2013</v>
      </c>
      <c r="I402" s="159"/>
      <c r="J402" s="159"/>
      <c r="K402" s="161"/>
      <c r="L402" s="244"/>
      <c r="M402" s="159"/>
      <c r="N402" s="209"/>
      <c r="O402" s="405"/>
      <c r="P402" s="412"/>
    </row>
    <row r="403" spans="1:16" s="155" customFormat="1" x14ac:dyDescent="0.2">
      <c r="A403" s="156"/>
      <c r="B403" s="157"/>
      <c r="C403" s="158">
        <v>551</v>
      </c>
      <c r="D403" s="158">
        <v>14</v>
      </c>
      <c r="E403" s="159">
        <v>3.73</v>
      </c>
      <c r="F403" s="159">
        <v>160</v>
      </c>
      <c r="G403" s="159" t="s">
        <v>29</v>
      </c>
      <c r="H403" s="159">
        <v>2013</v>
      </c>
      <c r="I403" s="159"/>
      <c r="J403" s="159"/>
      <c r="K403" s="161"/>
      <c r="L403" s="244"/>
      <c r="M403" s="159"/>
      <c r="N403" s="209"/>
      <c r="O403" s="405"/>
      <c r="P403" s="412"/>
    </row>
    <row r="404" spans="1:16" s="155" customFormat="1" x14ac:dyDescent="0.2">
      <c r="A404" s="156"/>
      <c r="B404" s="157"/>
      <c r="C404" s="158">
        <v>553</v>
      </c>
      <c r="D404" s="158">
        <v>5</v>
      </c>
      <c r="E404" s="159">
        <v>3.43</v>
      </c>
      <c r="F404" s="159">
        <v>160</v>
      </c>
      <c r="G404" s="159" t="s">
        <v>29</v>
      </c>
      <c r="H404" s="159">
        <v>2013</v>
      </c>
      <c r="I404" s="159"/>
      <c r="J404" s="159"/>
      <c r="K404" s="161"/>
      <c r="L404" s="244"/>
      <c r="M404" s="159"/>
      <c r="N404" s="209"/>
      <c r="O404" s="405"/>
      <c r="P404" s="412"/>
    </row>
    <row r="405" spans="1:16" s="155" customFormat="1" x14ac:dyDescent="0.2">
      <c r="A405" s="156"/>
      <c r="B405" s="157"/>
      <c r="C405" s="158">
        <v>554</v>
      </c>
      <c r="D405" s="158">
        <v>7</v>
      </c>
      <c r="E405" s="159">
        <v>3.15</v>
      </c>
      <c r="F405" s="159">
        <v>160</v>
      </c>
      <c r="G405" s="159" t="s">
        <v>29</v>
      </c>
      <c r="H405" s="159">
        <v>2013</v>
      </c>
      <c r="I405" s="159"/>
      <c r="J405" s="159"/>
      <c r="K405" s="161"/>
      <c r="L405" s="244"/>
      <c r="M405" s="159"/>
      <c r="N405" s="209"/>
      <c r="O405" s="405"/>
      <c r="P405" s="412"/>
    </row>
    <row r="406" spans="1:16" s="155" customFormat="1" x14ac:dyDescent="0.2">
      <c r="A406" s="156"/>
      <c r="B406" s="157"/>
      <c r="C406" s="158">
        <v>493</v>
      </c>
      <c r="D406" s="158">
        <v>8</v>
      </c>
      <c r="E406" s="159">
        <v>6.91</v>
      </c>
      <c r="F406" s="159">
        <v>160</v>
      </c>
      <c r="G406" s="159" t="s">
        <v>29</v>
      </c>
      <c r="H406" s="159">
        <v>2013</v>
      </c>
      <c r="I406" s="159"/>
      <c r="J406" s="159"/>
      <c r="K406" s="161"/>
      <c r="L406" s="244"/>
      <c r="M406" s="159"/>
      <c r="N406" s="209"/>
      <c r="O406" s="405"/>
      <c r="P406" s="412"/>
    </row>
    <row r="407" spans="1:16" s="155" customFormat="1" x14ac:dyDescent="0.2">
      <c r="A407" s="156"/>
      <c r="B407" s="157"/>
      <c r="C407" s="158">
        <v>556</v>
      </c>
      <c r="D407" s="158">
        <v>11</v>
      </c>
      <c r="E407" s="159">
        <v>2.99</v>
      </c>
      <c r="F407" s="159">
        <v>160</v>
      </c>
      <c r="G407" s="159" t="s">
        <v>29</v>
      </c>
      <c r="H407" s="159">
        <v>2013</v>
      </c>
      <c r="I407" s="159"/>
      <c r="J407" s="159"/>
      <c r="K407" s="161"/>
      <c r="L407" s="244"/>
      <c r="M407" s="159"/>
      <c r="N407" s="209"/>
      <c r="O407" s="405"/>
      <c r="P407" s="412"/>
    </row>
    <row r="408" spans="1:16" s="155" customFormat="1" x14ac:dyDescent="0.2">
      <c r="A408" s="156"/>
      <c r="B408" s="157"/>
      <c r="C408" s="158">
        <v>557</v>
      </c>
      <c r="D408" s="158">
        <v>13</v>
      </c>
      <c r="E408" s="159">
        <v>2.97</v>
      </c>
      <c r="F408" s="159">
        <v>160</v>
      </c>
      <c r="G408" s="159" t="s">
        <v>29</v>
      </c>
      <c r="H408" s="159">
        <v>2013</v>
      </c>
      <c r="I408" s="159"/>
      <c r="J408" s="159"/>
      <c r="K408" s="161"/>
      <c r="L408" s="244"/>
      <c r="M408" s="159"/>
      <c r="N408" s="209"/>
      <c r="O408" s="405"/>
      <c r="P408" s="412"/>
    </row>
    <row r="409" spans="1:16" s="155" customFormat="1" x14ac:dyDescent="0.2">
      <c r="A409" s="156"/>
      <c r="B409" s="157"/>
      <c r="C409" s="158">
        <v>490</v>
      </c>
      <c r="D409" s="158">
        <v>14</v>
      </c>
      <c r="E409" s="159">
        <v>7.04</v>
      </c>
      <c r="F409" s="159">
        <v>160</v>
      </c>
      <c r="G409" s="159" t="s">
        <v>29</v>
      </c>
      <c r="H409" s="159">
        <v>2013</v>
      </c>
      <c r="I409" s="159"/>
      <c r="J409" s="159"/>
      <c r="K409" s="161"/>
      <c r="L409" s="244"/>
      <c r="M409" s="159"/>
      <c r="N409" s="209"/>
      <c r="O409" s="405"/>
      <c r="P409" s="412"/>
    </row>
    <row r="410" spans="1:16" s="155" customFormat="1" ht="13.5" thickBot="1" x14ac:dyDescent="0.25">
      <c r="A410" s="165"/>
      <c r="B410" s="245"/>
      <c r="C410" s="167">
        <v>489</v>
      </c>
      <c r="D410" s="167">
        <v>16</v>
      </c>
      <c r="E410" s="168">
        <v>8.0399999999999991</v>
      </c>
      <c r="F410" s="168">
        <v>160</v>
      </c>
      <c r="G410" s="168" t="s">
        <v>29</v>
      </c>
      <c r="H410" s="168">
        <v>2013</v>
      </c>
      <c r="I410" s="168"/>
      <c r="J410" s="168"/>
      <c r="K410" s="170"/>
      <c r="L410" s="246"/>
      <c r="M410" s="168"/>
      <c r="N410" s="212"/>
      <c r="O410" s="406"/>
      <c r="P410" s="413"/>
    </row>
    <row r="411" spans="1:16" s="6" customFormat="1" ht="13.5" thickBot="1" x14ac:dyDescent="0.25">
      <c r="A411" s="173">
        <v>32</v>
      </c>
      <c r="B411" s="174" t="s">
        <v>1387</v>
      </c>
      <c r="C411" s="140"/>
      <c r="D411" s="140"/>
      <c r="E411" s="139">
        <v>59.63</v>
      </c>
      <c r="F411" s="139">
        <v>160</v>
      </c>
      <c r="G411" s="139" t="s">
        <v>29</v>
      </c>
      <c r="H411" s="139">
        <v>2013</v>
      </c>
      <c r="I411" s="141">
        <v>30122.49</v>
      </c>
      <c r="J411" s="258" t="s">
        <v>698</v>
      </c>
      <c r="K411" s="143">
        <f>H411</f>
        <v>2013</v>
      </c>
      <c r="L411" s="144">
        <v>2033.28</v>
      </c>
      <c r="M411" s="141">
        <f>I411-L411</f>
        <v>28089.210000000003</v>
      </c>
      <c r="N411" s="145" t="s">
        <v>22</v>
      </c>
      <c r="O411" s="410" t="s">
        <v>910</v>
      </c>
      <c r="P411" s="411" t="s">
        <v>1388</v>
      </c>
    </row>
    <row r="412" spans="1:16" s="155" customFormat="1" x14ac:dyDescent="0.2">
      <c r="A412" s="146"/>
      <c r="B412" s="149"/>
      <c r="C412" s="148">
        <v>525</v>
      </c>
      <c r="D412" s="148">
        <v>16</v>
      </c>
      <c r="E412" s="149">
        <v>7.03</v>
      </c>
      <c r="F412" s="149">
        <v>160</v>
      </c>
      <c r="G412" s="149" t="s">
        <v>29</v>
      </c>
      <c r="H412" s="149">
        <v>2013</v>
      </c>
      <c r="I412" s="149"/>
      <c r="J412" s="149"/>
      <c r="K412" s="151"/>
      <c r="L412" s="243"/>
      <c r="M412" s="149"/>
      <c r="N412" s="215"/>
      <c r="O412" s="405"/>
      <c r="P412" s="412"/>
    </row>
    <row r="413" spans="1:16" s="155" customFormat="1" x14ac:dyDescent="0.2">
      <c r="A413" s="156"/>
      <c r="B413" s="159"/>
      <c r="C413" s="158">
        <v>522</v>
      </c>
      <c r="D413" s="158">
        <v>13</v>
      </c>
      <c r="E413" s="159">
        <v>3.24</v>
      </c>
      <c r="F413" s="159">
        <v>160</v>
      </c>
      <c r="G413" s="159" t="s">
        <v>29</v>
      </c>
      <c r="H413" s="159">
        <v>2013</v>
      </c>
      <c r="I413" s="159"/>
      <c r="J413" s="159"/>
      <c r="K413" s="161"/>
      <c r="L413" s="244"/>
      <c r="M413" s="159"/>
      <c r="N413" s="163"/>
      <c r="O413" s="405"/>
      <c r="P413" s="412"/>
    </row>
    <row r="414" spans="1:16" s="155" customFormat="1" x14ac:dyDescent="0.2">
      <c r="A414" s="156"/>
      <c r="B414" s="159"/>
      <c r="C414" s="158">
        <v>527</v>
      </c>
      <c r="D414" s="158">
        <v>12</v>
      </c>
      <c r="E414" s="159">
        <v>6.89</v>
      </c>
      <c r="F414" s="159">
        <v>160</v>
      </c>
      <c r="G414" s="159" t="s">
        <v>29</v>
      </c>
      <c r="H414" s="159">
        <v>2013</v>
      </c>
      <c r="I414" s="159"/>
      <c r="J414" s="159"/>
      <c r="K414" s="161"/>
      <c r="L414" s="244"/>
      <c r="M414" s="159"/>
      <c r="N414" s="163"/>
      <c r="O414" s="405"/>
      <c r="P414" s="412"/>
    </row>
    <row r="415" spans="1:16" s="155" customFormat="1" x14ac:dyDescent="0.2">
      <c r="A415" s="156"/>
      <c r="B415" s="159"/>
      <c r="C415" s="158">
        <v>521</v>
      </c>
      <c r="D415" s="158">
        <v>11</v>
      </c>
      <c r="E415" s="159">
        <v>3.06</v>
      </c>
      <c r="F415" s="159">
        <v>160</v>
      </c>
      <c r="G415" s="159" t="s">
        <v>29</v>
      </c>
      <c r="H415" s="159">
        <v>2013</v>
      </c>
      <c r="I415" s="159"/>
      <c r="J415" s="159"/>
      <c r="K415" s="161"/>
      <c r="L415" s="244"/>
      <c r="M415" s="159"/>
      <c r="N415" s="163"/>
      <c r="O415" s="405"/>
      <c r="P415" s="412"/>
    </row>
    <row r="416" spans="1:16" s="155" customFormat="1" x14ac:dyDescent="0.2">
      <c r="A416" s="156"/>
      <c r="B416" s="159"/>
      <c r="C416" s="158">
        <v>520</v>
      </c>
      <c r="D416" s="158">
        <v>9</v>
      </c>
      <c r="E416" s="159">
        <v>3.04</v>
      </c>
      <c r="F416" s="159">
        <v>160</v>
      </c>
      <c r="G416" s="159" t="s">
        <v>29</v>
      </c>
      <c r="H416" s="159">
        <v>2013</v>
      </c>
      <c r="I416" s="159"/>
      <c r="J416" s="159"/>
      <c r="K416" s="161"/>
      <c r="L416" s="244"/>
      <c r="M416" s="159"/>
      <c r="N416" s="163"/>
      <c r="O416" s="405"/>
      <c r="P416" s="412"/>
    </row>
    <row r="417" spans="1:16" s="155" customFormat="1" x14ac:dyDescent="0.2">
      <c r="A417" s="156"/>
      <c r="B417" s="159"/>
      <c r="C417" s="158">
        <v>529</v>
      </c>
      <c r="D417" s="158">
        <v>8</v>
      </c>
      <c r="E417" s="159">
        <v>6.75</v>
      </c>
      <c r="F417" s="159">
        <v>160</v>
      </c>
      <c r="G417" s="159" t="s">
        <v>29</v>
      </c>
      <c r="H417" s="159">
        <v>2013</v>
      </c>
      <c r="I417" s="159"/>
      <c r="J417" s="159"/>
      <c r="K417" s="161"/>
      <c r="L417" s="244"/>
      <c r="M417" s="159"/>
      <c r="N417" s="163"/>
      <c r="O417" s="405"/>
      <c r="P417" s="412"/>
    </row>
    <row r="418" spans="1:16" s="155" customFormat="1" x14ac:dyDescent="0.2">
      <c r="A418" s="156"/>
      <c r="B418" s="159"/>
      <c r="C418" s="158">
        <v>519</v>
      </c>
      <c r="D418" s="158">
        <v>7</v>
      </c>
      <c r="E418" s="159">
        <v>3.18</v>
      </c>
      <c r="F418" s="159">
        <v>160</v>
      </c>
      <c r="G418" s="159" t="s">
        <v>29</v>
      </c>
      <c r="H418" s="159">
        <v>2013</v>
      </c>
      <c r="I418" s="159"/>
      <c r="J418" s="159"/>
      <c r="K418" s="161"/>
      <c r="L418" s="244"/>
      <c r="M418" s="159"/>
      <c r="N418" s="163"/>
      <c r="O418" s="405"/>
      <c r="P418" s="412"/>
    </row>
    <row r="419" spans="1:16" s="155" customFormat="1" x14ac:dyDescent="0.2">
      <c r="A419" s="156"/>
      <c r="B419" s="159"/>
      <c r="C419" s="158">
        <v>530</v>
      </c>
      <c r="D419" s="158">
        <v>6</v>
      </c>
      <c r="E419" s="159">
        <v>6.72</v>
      </c>
      <c r="F419" s="159">
        <v>160</v>
      </c>
      <c r="G419" s="159" t="s">
        <v>29</v>
      </c>
      <c r="H419" s="159">
        <v>2013</v>
      </c>
      <c r="I419" s="159"/>
      <c r="J419" s="159"/>
      <c r="K419" s="161"/>
      <c r="L419" s="244"/>
      <c r="M419" s="159"/>
      <c r="N419" s="163"/>
      <c r="O419" s="405"/>
      <c r="P419" s="412"/>
    </row>
    <row r="420" spans="1:16" s="155" customFormat="1" x14ac:dyDescent="0.2">
      <c r="A420" s="156"/>
      <c r="B420" s="159"/>
      <c r="C420" s="158">
        <v>531</v>
      </c>
      <c r="D420" s="158">
        <v>4</v>
      </c>
      <c r="E420" s="159">
        <v>6.79</v>
      </c>
      <c r="F420" s="159">
        <v>160</v>
      </c>
      <c r="G420" s="159" t="s">
        <v>29</v>
      </c>
      <c r="H420" s="159">
        <v>2013</v>
      </c>
      <c r="I420" s="159"/>
      <c r="J420" s="159"/>
      <c r="K420" s="161"/>
      <c r="L420" s="244"/>
      <c r="M420" s="159"/>
      <c r="N420" s="163"/>
      <c r="O420" s="405"/>
      <c r="P420" s="412"/>
    </row>
    <row r="421" spans="1:16" s="155" customFormat="1" x14ac:dyDescent="0.2">
      <c r="A421" s="156"/>
      <c r="B421" s="159"/>
      <c r="C421" s="158">
        <v>517</v>
      </c>
      <c r="D421" s="158">
        <v>3</v>
      </c>
      <c r="E421" s="159">
        <v>2.97</v>
      </c>
      <c r="F421" s="159">
        <v>160</v>
      </c>
      <c r="G421" s="159" t="s">
        <v>29</v>
      </c>
      <c r="H421" s="159">
        <v>2013</v>
      </c>
      <c r="I421" s="159"/>
      <c r="J421" s="159"/>
      <c r="K421" s="161"/>
      <c r="L421" s="244"/>
      <c r="M421" s="159"/>
      <c r="N421" s="163"/>
      <c r="O421" s="405"/>
      <c r="P421" s="412"/>
    </row>
    <row r="422" spans="1:16" s="155" customFormat="1" x14ac:dyDescent="0.2">
      <c r="A422" s="156"/>
      <c r="B422" s="159"/>
      <c r="C422" s="158">
        <v>532</v>
      </c>
      <c r="D422" s="158">
        <v>2</v>
      </c>
      <c r="E422" s="159">
        <v>7.05</v>
      </c>
      <c r="F422" s="159">
        <v>160</v>
      </c>
      <c r="G422" s="159" t="s">
        <v>29</v>
      </c>
      <c r="H422" s="159">
        <v>2013</v>
      </c>
      <c r="I422" s="159"/>
      <c r="J422" s="159"/>
      <c r="K422" s="161"/>
      <c r="L422" s="244"/>
      <c r="M422" s="159"/>
      <c r="N422" s="163"/>
      <c r="O422" s="405"/>
      <c r="P422" s="412"/>
    </row>
    <row r="423" spans="1:16" s="155" customFormat="1" ht="13.5" thickBot="1" x14ac:dyDescent="0.25">
      <c r="A423" s="165"/>
      <c r="B423" s="245"/>
      <c r="C423" s="167">
        <v>516</v>
      </c>
      <c r="D423" s="167" t="s">
        <v>1338</v>
      </c>
      <c r="E423" s="168">
        <v>2.91</v>
      </c>
      <c r="F423" s="168">
        <v>160</v>
      </c>
      <c r="G423" s="168" t="s">
        <v>29</v>
      </c>
      <c r="H423" s="168">
        <v>2013</v>
      </c>
      <c r="I423" s="168"/>
      <c r="J423" s="168"/>
      <c r="K423" s="170"/>
      <c r="L423" s="246"/>
      <c r="M423" s="168"/>
      <c r="N423" s="172"/>
      <c r="O423" s="406"/>
      <c r="P423" s="413"/>
    </row>
    <row r="424" spans="1:16" s="6" customFormat="1" ht="12.75" customHeight="1" thickBot="1" x14ac:dyDescent="0.25">
      <c r="A424" s="173">
        <v>33</v>
      </c>
      <c r="B424" s="174" t="s">
        <v>1389</v>
      </c>
      <c r="C424" s="140"/>
      <c r="D424" s="140"/>
      <c r="E424" s="139">
        <v>87.65</v>
      </c>
      <c r="F424" s="139">
        <v>160</v>
      </c>
      <c r="G424" s="139" t="s">
        <v>29</v>
      </c>
      <c r="H424" s="139">
        <v>2014</v>
      </c>
      <c r="I424" s="141">
        <v>69160.08</v>
      </c>
      <c r="J424" s="258" t="s">
        <v>890</v>
      </c>
      <c r="K424" s="143">
        <f>H424</f>
        <v>2014</v>
      </c>
      <c r="L424" s="144">
        <v>6743.1</v>
      </c>
      <c r="M424" s="141">
        <f>I424-L424</f>
        <v>62416.98</v>
      </c>
      <c r="N424" s="145" t="s">
        <v>22</v>
      </c>
      <c r="O424" s="410" t="s">
        <v>910</v>
      </c>
      <c r="P424" s="411" t="s">
        <v>1390</v>
      </c>
    </row>
    <row r="425" spans="1:16" s="155" customFormat="1" x14ac:dyDescent="0.2">
      <c r="A425" s="146"/>
      <c r="B425" s="176"/>
      <c r="C425" s="148" t="s">
        <v>1391</v>
      </c>
      <c r="D425" s="148" t="s">
        <v>1335</v>
      </c>
      <c r="E425" s="149">
        <v>6</v>
      </c>
      <c r="F425" s="149">
        <v>160</v>
      </c>
      <c r="G425" s="149" t="s">
        <v>29</v>
      </c>
      <c r="H425" s="149">
        <v>2014</v>
      </c>
      <c r="I425" s="149"/>
      <c r="J425" s="149"/>
      <c r="K425" s="151"/>
      <c r="L425" s="243"/>
      <c r="M425" s="149"/>
      <c r="N425" s="154"/>
      <c r="O425" s="405"/>
      <c r="P425" s="412"/>
    </row>
    <row r="426" spans="1:16" s="155" customFormat="1" x14ac:dyDescent="0.2">
      <c r="A426" s="156"/>
      <c r="B426" s="164" t="s">
        <v>1392</v>
      </c>
      <c r="C426" s="158" t="s">
        <v>1393</v>
      </c>
      <c r="D426" s="158" t="s">
        <v>1394</v>
      </c>
      <c r="E426" s="159">
        <v>4.1500000000000004</v>
      </c>
      <c r="F426" s="159">
        <v>160</v>
      </c>
      <c r="G426" s="159" t="s">
        <v>29</v>
      </c>
      <c r="H426" s="159">
        <v>2014</v>
      </c>
      <c r="I426" s="159"/>
      <c r="J426" s="159"/>
      <c r="K426" s="161"/>
      <c r="L426" s="244"/>
      <c r="M426" s="159"/>
      <c r="N426" s="163"/>
      <c r="O426" s="405"/>
      <c r="P426" s="412"/>
    </row>
    <row r="427" spans="1:16" s="155" customFormat="1" x14ac:dyDescent="0.2">
      <c r="A427" s="156"/>
      <c r="B427" s="164" t="s">
        <v>1392</v>
      </c>
      <c r="C427" s="158" t="s">
        <v>1395</v>
      </c>
      <c r="D427" s="158" t="s">
        <v>1396</v>
      </c>
      <c r="E427" s="159">
        <v>4</v>
      </c>
      <c r="F427" s="159">
        <v>160</v>
      </c>
      <c r="G427" s="159" t="s">
        <v>29</v>
      </c>
      <c r="H427" s="159">
        <v>2014</v>
      </c>
      <c r="I427" s="159"/>
      <c r="J427" s="159"/>
      <c r="K427" s="161"/>
      <c r="L427" s="244"/>
      <c r="M427" s="159"/>
      <c r="N427" s="163"/>
      <c r="O427" s="405"/>
      <c r="P427" s="412"/>
    </row>
    <row r="428" spans="1:16" s="155" customFormat="1" x14ac:dyDescent="0.2">
      <c r="A428" s="156"/>
      <c r="B428" s="164"/>
      <c r="C428" s="158" t="s">
        <v>1397</v>
      </c>
      <c r="D428" s="158">
        <v>22</v>
      </c>
      <c r="E428" s="159">
        <v>6.2</v>
      </c>
      <c r="F428" s="159">
        <v>160</v>
      </c>
      <c r="G428" s="159" t="s">
        <v>29</v>
      </c>
      <c r="H428" s="159">
        <v>2014</v>
      </c>
      <c r="I428" s="159"/>
      <c r="J428" s="159"/>
      <c r="K428" s="161"/>
      <c r="L428" s="244"/>
      <c r="M428" s="159"/>
      <c r="N428" s="163"/>
      <c r="O428" s="405"/>
      <c r="P428" s="412"/>
    </row>
    <row r="429" spans="1:16" s="155" customFormat="1" x14ac:dyDescent="0.2">
      <c r="A429" s="156"/>
      <c r="B429" s="164" t="s">
        <v>1392</v>
      </c>
      <c r="C429" s="158" t="s">
        <v>1398</v>
      </c>
      <c r="D429" s="158" t="s">
        <v>1399</v>
      </c>
      <c r="E429" s="159">
        <v>4</v>
      </c>
      <c r="F429" s="159">
        <v>160</v>
      </c>
      <c r="G429" s="159" t="s">
        <v>29</v>
      </c>
      <c r="H429" s="159">
        <v>2014</v>
      </c>
      <c r="I429" s="159"/>
      <c r="J429" s="159"/>
      <c r="K429" s="161"/>
      <c r="L429" s="244"/>
      <c r="M429" s="159"/>
      <c r="N429" s="163"/>
      <c r="O429" s="405"/>
      <c r="P429" s="412"/>
    </row>
    <row r="430" spans="1:16" s="155" customFormat="1" x14ac:dyDescent="0.2">
      <c r="A430" s="156"/>
      <c r="B430" s="164" t="s">
        <v>1392</v>
      </c>
      <c r="C430" s="158" t="s">
        <v>1400</v>
      </c>
      <c r="D430" s="158" t="s">
        <v>1401</v>
      </c>
      <c r="E430" s="159">
        <v>4</v>
      </c>
      <c r="F430" s="159">
        <v>160</v>
      </c>
      <c r="G430" s="159" t="s">
        <v>29</v>
      </c>
      <c r="H430" s="159">
        <v>2014</v>
      </c>
      <c r="I430" s="159"/>
      <c r="J430" s="159"/>
      <c r="K430" s="161"/>
      <c r="L430" s="244"/>
      <c r="M430" s="159"/>
      <c r="N430" s="163"/>
      <c r="O430" s="405"/>
      <c r="P430" s="412"/>
    </row>
    <row r="431" spans="1:16" s="155" customFormat="1" x14ac:dyDescent="0.2">
      <c r="A431" s="156"/>
      <c r="B431" s="164"/>
      <c r="C431" s="158" t="s">
        <v>1402</v>
      </c>
      <c r="D431" s="158">
        <v>20</v>
      </c>
      <c r="E431" s="159">
        <v>8.4499999999999993</v>
      </c>
      <c r="F431" s="159">
        <v>160</v>
      </c>
      <c r="G431" s="159" t="s">
        <v>29</v>
      </c>
      <c r="H431" s="159">
        <v>2014</v>
      </c>
      <c r="I431" s="159"/>
      <c r="J431" s="159"/>
      <c r="K431" s="161"/>
      <c r="L431" s="244"/>
      <c r="M431" s="159"/>
      <c r="N431" s="163"/>
      <c r="O431" s="405"/>
      <c r="P431" s="412"/>
    </row>
    <row r="432" spans="1:16" s="155" customFormat="1" x14ac:dyDescent="0.2">
      <c r="A432" s="156"/>
      <c r="B432" s="164" t="s">
        <v>1392</v>
      </c>
      <c r="C432" s="158" t="s">
        <v>1403</v>
      </c>
      <c r="D432" s="158" t="s">
        <v>1404</v>
      </c>
      <c r="E432" s="159">
        <v>3.9</v>
      </c>
      <c r="F432" s="159">
        <v>160</v>
      </c>
      <c r="G432" s="159" t="s">
        <v>29</v>
      </c>
      <c r="H432" s="159">
        <v>2014</v>
      </c>
      <c r="I432" s="159"/>
      <c r="J432" s="159"/>
      <c r="K432" s="161"/>
      <c r="L432" s="244"/>
      <c r="M432" s="159"/>
      <c r="N432" s="163"/>
      <c r="O432" s="405"/>
      <c r="P432" s="412"/>
    </row>
    <row r="433" spans="1:16" s="155" customFormat="1" x14ac:dyDescent="0.2">
      <c r="A433" s="156"/>
      <c r="B433" s="164" t="s">
        <v>1392</v>
      </c>
      <c r="C433" s="158" t="s">
        <v>1405</v>
      </c>
      <c r="D433" s="158" t="s">
        <v>1406</v>
      </c>
      <c r="E433" s="159">
        <v>3.7</v>
      </c>
      <c r="F433" s="159">
        <v>160</v>
      </c>
      <c r="G433" s="159" t="s">
        <v>29</v>
      </c>
      <c r="H433" s="159">
        <v>2014</v>
      </c>
      <c r="I433" s="159"/>
      <c r="J433" s="159"/>
      <c r="K433" s="161"/>
      <c r="L433" s="244"/>
      <c r="M433" s="159"/>
      <c r="N433" s="163"/>
      <c r="O433" s="405"/>
      <c r="P433" s="412"/>
    </row>
    <row r="434" spans="1:16" s="155" customFormat="1" x14ac:dyDescent="0.2">
      <c r="A434" s="156"/>
      <c r="B434" s="164"/>
      <c r="C434" s="158" t="s">
        <v>1407</v>
      </c>
      <c r="D434" s="158">
        <v>16</v>
      </c>
      <c r="E434" s="159">
        <v>5.55</v>
      </c>
      <c r="F434" s="159">
        <v>160</v>
      </c>
      <c r="G434" s="159" t="s">
        <v>29</v>
      </c>
      <c r="H434" s="159">
        <v>2014</v>
      </c>
      <c r="I434" s="159"/>
      <c r="J434" s="159"/>
      <c r="K434" s="161"/>
      <c r="L434" s="244"/>
      <c r="M434" s="159"/>
      <c r="N434" s="163"/>
      <c r="O434" s="405"/>
      <c r="P434" s="412"/>
    </row>
    <row r="435" spans="1:16" s="155" customFormat="1" x14ac:dyDescent="0.2">
      <c r="A435" s="156"/>
      <c r="B435" s="164" t="s">
        <v>1392</v>
      </c>
      <c r="C435" s="158" t="s">
        <v>1408</v>
      </c>
      <c r="D435" s="158" t="s">
        <v>1409</v>
      </c>
      <c r="E435" s="159">
        <v>4.4000000000000004</v>
      </c>
      <c r="F435" s="159">
        <v>160</v>
      </c>
      <c r="G435" s="159" t="s">
        <v>29</v>
      </c>
      <c r="H435" s="159">
        <v>2014</v>
      </c>
      <c r="I435" s="159"/>
      <c r="J435" s="159"/>
      <c r="K435" s="161"/>
      <c r="L435" s="244"/>
      <c r="M435" s="159"/>
      <c r="N435" s="163"/>
      <c r="O435" s="405"/>
      <c r="P435" s="412"/>
    </row>
    <row r="436" spans="1:16" s="155" customFormat="1" x14ac:dyDescent="0.2">
      <c r="A436" s="156"/>
      <c r="B436" s="164" t="s">
        <v>1392</v>
      </c>
      <c r="C436" s="158" t="s">
        <v>1410</v>
      </c>
      <c r="D436" s="158" t="s">
        <v>1155</v>
      </c>
      <c r="E436" s="159">
        <v>5</v>
      </c>
      <c r="F436" s="159">
        <v>160</v>
      </c>
      <c r="G436" s="159" t="s">
        <v>29</v>
      </c>
      <c r="H436" s="159">
        <v>2014</v>
      </c>
      <c r="I436" s="159"/>
      <c r="J436" s="159"/>
      <c r="K436" s="161"/>
      <c r="L436" s="244"/>
      <c r="M436" s="159"/>
      <c r="N436" s="163"/>
      <c r="O436" s="405"/>
      <c r="P436" s="412"/>
    </row>
    <row r="437" spans="1:16" s="155" customFormat="1" x14ac:dyDescent="0.2">
      <c r="A437" s="156"/>
      <c r="B437" s="164" t="s">
        <v>1392</v>
      </c>
      <c r="C437" s="158" t="s">
        <v>1411</v>
      </c>
      <c r="D437" s="158" t="s">
        <v>1412</v>
      </c>
      <c r="E437" s="159">
        <v>2.0499999999999998</v>
      </c>
      <c r="F437" s="159">
        <v>160</v>
      </c>
      <c r="G437" s="159" t="s">
        <v>29</v>
      </c>
      <c r="H437" s="159">
        <v>2014</v>
      </c>
      <c r="I437" s="159"/>
      <c r="J437" s="159"/>
      <c r="K437" s="161"/>
      <c r="L437" s="244"/>
      <c r="M437" s="159"/>
      <c r="N437" s="163"/>
      <c r="O437" s="405"/>
      <c r="P437" s="412"/>
    </row>
    <row r="438" spans="1:16" s="155" customFormat="1" x14ac:dyDescent="0.2">
      <c r="A438" s="156"/>
      <c r="B438" s="164"/>
      <c r="C438" s="158" t="s">
        <v>1413</v>
      </c>
      <c r="D438" s="158">
        <v>14</v>
      </c>
      <c r="E438" s="159">
        <v>3.25</v>
      </c>
      <c r="F438" s="159">
        <v>160</v>
      </c>
      <c r="G438" s="159" t="s">
        <v>29</v>
      </c>
      <c r="H438" s="159">
        <v>2014</v>
      </c>
      <c r="I438" s="159"/>
      <c r="J438" s="159"/>
      <c r="K438" s="161"/>
      <c r="L438" s="244"/>
      <c r="M438" s="159"/>
      <c r="N438" s="163"/>
      <c r="O438" s="405"/>
      <c r="P438" s="412"/>
    </row>
    <row r="439" spans="1:16" s="155" customFormat="1" x14ac:dyDescent="0.2">
      <c r="A439" s="156"/>
      <c r="B439" s="164" t="s">
        <v>1392</v>
      </c>
      <c r="C439" s="158" t="s">
        <v>1414</v>
      </c>
      <c r="D439" s="158">
        <v>50</v>
      </c>
      <c r="E439" s="159">
        <v>2.6</v>
      </c>
      <c r="F439" s="159">
        <v>160</v>
      </c>
      <c r="G439" s="159" t="s">
        <v>29</v>
      </c>
      <c r="H439" s="159">
        <v>2014</v>
      </c>
      <c r="I439" s="159"/>
      <c r="J439" s="159"/>
      <c r="K439" s="161"/>
      <c r="L439" s="244"/>
      <c r="M439" s="159"/>
      <c r="N439" s="163"/>
      <c r="O439" s="405"/>
      <c r="P439" s="412"/>
    </row>
    <row r="440" spans="1:16" s="155" customFormat="1" x14ac:dyDescent="0.2">
      <c r="A440" s="156"/>
      <c r="B440" s="164" t="s">
        <v>1392</v>
      </c>
      <c r="C440" s="158" t="s">
        <v>1415</v>
      </c>
      <c r="D440" s="158">
        <v>48</v>
      </c>
      <c r="E440" s="159">
        <v>3.45</v>
      </c>
      <c r="F440" s="159">
        <v>160</v>
      </c>
      <c r="G440" s="159" t="s">
        <v>29</v>
      </c>
      <c r="H440" s="159">
        <v>2014</v>
      </c>
      <c r="I440" s="159"/>
      <c r="J440" s="159"/>
      <c r="K440" s="161"/>
      <c r="L440" s="244"/>
      <c r="M440" s="159"/>
      <c r="N440" s="163"/>
      <c r="O440" s="405"/>
      <c r="P440" s="412"/>
    </row>
    <row r="441" spans="1:16" s="155" customFormat="1" x14ac:dyDescent="0.2">
      <c r="A441" s="156"/>
      <c r="B441" s="164"/>
      <c r="C441" s="158" t="s">
        <v>1416</v>
      </c>
      <c r="D441" s="158">
        <v>12</v>
      </c>
      <c r="E441" s="159">
        <v>1.9</v>
      </c>
      <c r="F441" s="159">
        <v>160</v>
      </c>
      <c r="G441" s="159" t="s">
        <v>29</v>
      </c>
      <c r="H441" s="159">
        <v>2014</v>
      </c>
      <c r="I441" s="159"/>
      <c r="J441" s="159"/>
      <c r="K441" s="161"/>
      <c r="L441" s="244"/>
      <c r="M441" s="159"/>
      <c r="N441" s="163"/>
      <c r="O441" s="405"/>
      <c r="P441" s="412"/>
    </row>
    <row r="442" spans="1:16" s="155" customFormat="1" x14ac:dyDescent="0.2">
      <c r="A442" s="156"/>
      <c r="B442" s="164"/>
      <c r="C442" s="158" t="s">
        <v>1417</v>
      </c>
      <c r="D442" s="158">
        <v>10</v>
      </c>
      <c r="E442" s="159">
        <v>3.25</v>
      </c>
      <c r="F442" s="159">
        <v>160</v>
      </c>
      <c r="G442" s="159" t="s">
        <v>29</v>
      </c>
      <c r="H442" s="159">
        <v>2014</v>
      </c>
      <c r="I442" s="159"/>
      <c r="J442" s="159"/>
      <c r="K442" s="161"/>
      <c r="L442" s="244"/>
      <c r="M442" s="159"/>
      <c r="N442" s="163"/>
      <c r="O442" s="405"/>
      <c r="P442" s="412"/>
    </row>
    <row r="443" spans="1:16" s="155" customFormat="1" ht="13.5" thickBot="1" x14ac:dyDescent="0.25">
      <c r="A443" s="165"/>
      <c r="B443" s="166"/>
      <c r="C443" s="167" t="s">
        <v>1418</v>
      </c>
      <c r="D443" s="167" t="s">
        <v>1040</v>
      </c>
      <c r="E443" s="168">
        <v>11.8</v>
      </c>
      <c r="F443" s="168">
        <v>160</v>
      </c>
      <c r="G443" s="168" t="s">
        <v>29</v>
      </c>
      <c r="H443" s="168">
        <v>2014</v>
      </c>
      <c r="I443" s="168"/>
      <c r="J443" s="168"/>
      <c r="K443" s="170"/>
      <c r="L443" s="246"/>
      <c r="M443" s="168"/>
      <c r="N443" s="172"/>
      <c r="O443" s="406"/>
      <c r="P443" s="413"/>
    </row>
    <row r="444" spans="1:16" s="6" customFormat="1" ht="13.5" thickBot="1" x14ac:dyDescent="0.25">
      <c r="A444" s="173">
        <v>34</v>
      </c>
      <c r="B444" s="139" t="s">
        <v>1419</v>
      </c>
      <c r="C444" s="140"/>
      <c r="D444" s="140"/>
      <c r="E444" s="139">
        <v>30.2</v>
      </c>
      <c r="F444" s="139">
        <v>160</v>
      </c>
      <c r="G444" s="139" t="s">
        <v>29</v>
      </c>
      <c r="H444" s="139">
        <v>2004</v>
      </c>
      <c r="I444" s="141">
        <v>16753.95</v>
      </c>
      <c r="J444" s="263" t="s">
        <v>811</v>
      </c>
      <c r="K444" s="143">
        <f>H444</f>
        <v>2004</v>
      </c>
      <c r="L444" s="144">
        <v>7288.28</v>
      </c>
      <c r="M444" s="141">
        <f>I444-L444</f>
        <v>9465.6700000000019</v>
      </c>
      <c r="N444" s="145" t="s">
        <v>22</v>
      </c>
      <c r="O444" s="410" t="s">
        <v>910</v>
      </c>
      <c r="P444" s="411" t="s">
        <v>915</v>
      </c>
    </row>
    <row r="445" spans="1:16" s="155" customFormat="1" x14ac:dyDescent="0.2">
      <c r="A445" s="264"/>
      <c r="B445" s="149"/>
      <c r="C445" s="148" t="s">
        <v>1420</v>
      </c>
      <c r="D445" s="148">
        <v>43</v>
      </c>
      <c r="E445" s="149">
        <v>3</v>
      </c>
      <c r="F445" s="149">
        <v>160</v>
      </c>
      <c r="G445" s="149" t="s">
        <v>29</v>
      </c>
      <c r="H445" s="149">
        <v>2004</v>
      </c>
      <c r="I445" s="149"/>
      <c r="J445" s="149"/>
      <c r="K445" s="151"/>
      <c r="L445" s="243"/>
      <c r="M445" s="149"/>
      <c r="N445" s="215"/>
      <c r="O445" s="405"/>
      <c r="P445" s="412"/>
    </row>
    <row r="446" spans="1:16" s="155" customFormat="1" x14ac:dyDescent="0.2">
      <c r="A446" s="265"/>
      <c r="B446" s="159" t="s">
        <v>1208</v>
      </c>
      <c r="C446" s="158" t="s">
        <v>1421</v>
      </c>
      <c r="D446" s="158">
        <v>10</v>
      </c>
      <c r="E446" s="159">
        <v>2.6</v>
      </c>
      <c r="F446" s="159">
        <v>160</v>
      </c>
      <c r="G446" s="159" t="s">
        <v>29</v>
      </c>
      <c r="H446" s="159">
        <v>2004</v>
      </c>
      <c r="I446" s="159"/>
      <c r="J446" s="159"/>
      <c r="K446" s="161"/>
      <c r="L446" s="244"/>
      <c r="M446" s="159"/>
      <c r="N446" s="209"/>
      <c r="O446" s="405"/>
      <c r="P446" s="412"/>
    </row>
    <row r="447" spans="1:16" s="155" customFormat="1" x14ac:dyDescent="0.2">
      <c r="A447" s="265"/>
      <c r="B447" s="159" t="s">
        <v>1208</v>
      </c>
      <c r="C447" s="158" t="s">
        <v>1422</v>
      </c>
      <c r="D447" s="158">
        <v>12</v>
      </c>
      <c r="E447" s="159">
        <v>5.5</v>
      </c>
      <c r="F447" s="159">
        <v>160</v>
      </c>
      <c r="G447" s="159" t="s">
        <v>29</v>
      </c>
      <c r="H447" s="159">
        <v>2004</v>
      </c>
      <c r="I447" s="159"/>
      <c r="J447" s="159"/>
      <c r="K447" s="161"/>
      <c r="L447" s="244"/>
      <c r="M447" s="159"/>
      <c r="N447" s="209"/>
      <c r="O447" s="405"/>
      <c r="P447" s="412"/>
    </row>
    <row r="448" spans="1:16" s="155" customFormat="1" x14ac:dyDescent="0.2">
      <c r="A448" s="265"/>
      <c r="B448" s="159"/>
      <c r="C448" s="158" t="s">
        <v>1423</v>
      </c>
      <c r="D448" s="158">
        <v>41</v>
      </c>
      <c r="E448" s="159">
        <v>3</v>
      </c>
      <c r="F448" s="159">
        <v>160</v>
      </c>
      <c r="G448" s="159" t="s">
        <v>29</v>
      </c>
      <c r="H448" s="159">
        <v>2004</v>
      </c>
      <c r="I448" s="159"/>
      <c r="J448" s="159"/>
      <c r="K448" s="161"/>
      <c r="L448" s="244"/>
      <c r="M448" s="159"/>
      <c r="N448" s="209"/>
      <c r="O448" s="405"/>
      <c r="P448" s="412"/>
    </row>
    <row r="449" spans="1:31" s="155" customFormat="1" x14ac:dyDescent="0.2">
      <c r="A449" s="265"/>
      <c r="B449" s="159"/>
      <c r="C449" s="158" t="s">
        <v>1424</v>
      </c>
      <c r="D449" s="158">
        <v>45</v>
      </c>
      <c r="E449" s="159">
        <v>2.5</v>
      </c>
      <c r="F449" s="159">
        <v>160</v>
      </c>
      <c r="G449" s="159" t="s">
        <v>29</v>
      </c>
      <c r="H449" s="159">
        <v>2004</v>
      </c>
      <c r="I449" s="159"/>
      <c r="J449" s="159"/>
      <c r="K449" s="161"/>
      <c r="L449" s="244"/>
      <c r="M449" s="159"/>
      <c r="N449" s="209"/>
      <c r="O449" s="405"/>
      <c r="P449" s="412"/>
    </row>
    <row r="450" spans="1:31" s="155" customFormat="1" x14ac:dyDescent="0.2">
      <c r="A450" s="265"/>
      <c r="B450" s="159"/>
      <c r="C450" s="158" t="s">
        <v>1425</v>
      </c>
      <c r="D450" s="158">
        <v>46</v>
      </c>
      <c r="E450" s="159">
        <v>5.6</v>
      </c>
      <c r="F450" s="159">
        <v>160</v>
      </c>
      <c r="G450" s="159" t="s">
        <v>29</v>
      </c>
      <c r="H450" s="159">
        <v>2004</v>
      </c>
      <c r="I450" s="159"/>
      <c r="J450" s="159"/>
      <c r="K450" s="161"/>
      <c r="L450" s="244"/>
      <c r="M450" s="159"/>
      <c r="N450" s="209"/>
      <c r="O450" s="405"/>
      <c r="P450" s="412"/>
    </row>
    <row r="451" spans="1:31" s="155" customFormat="1" x14ac:dyDescent="0.2">
      <c r="A451" s="265"/>
      <c r="B451" s="159"/>
      <c r="C451" s="158" t="s">
        <v>1426</v>
      </c>
      <c r="D451" s="158">
        <v>48</v>
      </c>
      <c r="E451" s="159">
        <v>5.5</v>
      </c>
      <c r="F451" s="159">
        <v>160</v>
      </c>
      <c r="G451" s="159" t="s">
        <v>29</v>
      </c>
      <c r="H451" s="159">
        <v>2004</v>
      </c>
      <c r="I451" s="159"/>
      <c r="J451" s="159"/>
      <c r="K451" s="161"/>
      <c r="L451" s="244"/>
      <c r="M451" s="159"/>
      <c r="N451" s="209"/>
      <c r="O451" s="405"/>
      <c r="P451" s="412"/>
    </row>
    <row r="452" spans="1:31" s="155" customFormat="1" ht="13.5" thickBot="1" x14ac:dyDescent="0.25">
      <c r="A452" s="266"/>
      <c r="B452" s="168"/>
      <c r="C452" s="167" t="s">
        <v>1427</v>
      </c>
      <c r="D452" s="167">
        <v>47</v>
      </c>
      <c r="E452" s="168">
        <v>2.5</v>
      </c>
      <c r="F452" s="168">
        <v>160</v>
      </c>
      <c r="G452" s="168" t="s">
        <v>29</v>
      </c>
      <c r="H452" s="168">
        <v>2004</v>
      </c>
      <c r="I452" s="168"/>
      <c r="J452" s="168"/>
      <c r="K452" s="170"/>
      <c r="L452" s="246"/>
      <c r="M452" s="168"/>
      <c r="N452" s="212"/>
      <c r="O452" s="406"/>
      <c r="P452" s="413"/>
    </row>
    <row r="453" spans="1:31" s="76" customFormat="1" ht="13.5" thickBot="1" x14ac:dyDescent="0.25">
      <c r="A453" s="267">
        <v>35</v>
      </c>
      <c r="B453" s="139" t="s">
        <v>1428</v>
      </c>
      <c r="C453" s="140"/>
      <c r="D453" s="140"/>
      <c r="E453" s="139">
        <v>37.5</v>
      </c>
      <c r="F453" s="139"/>
      <c r="G453" s="139"/>
      <c r="H453" s="139"/>
      <c r="I453" s="268">
        <v>20803.740000000002</v>
      </c>
      <c r="J453" s="268"/>
      <c r="K453" s="269"/>
      <c r="L453" s="270">
        <v>9049.16</v>
      </c>
      <c r="M453" s="268">
        <f>I453-L453</f>
        <v>11754.580000000002</v>
      </c>
      <c r="N453" s="145" t="s">
        <v>22</v>
      </c>
      <c r="O453" s="410" t="s">
        <v>910</v>
      </c>
      <c r="P453" s="411" t="s">
        <v>1429</v>
      </c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271"/>
    </row>
    <row r="454" spans="1:31" s="155" customFormat="1" x14ac:dyDescent="0.2">
      <c r="A454" s="264"/>
      <c r="B454" s="149"/>
      <c r="C454" s="148" t="s">
        <v>1430</v>
      </c>
      <c r="D454" s="148">
        <v>7</v>
      </c>
      <c r="E454" s="149">
        <v>3</v>
      </c>
      <c r="F454" s="149">
        <v>160</v>
      </c>
      <c r="G454" s="149" t="s">
        <v>29</v>
      </c>
      <c r="H454" s="149">
        <v>2004</v>
      </c>
      <c r="I454" s="149"/>
      <c r="J454" s="149"/>
      <c r="K454" s="151"/>
      <c r="L454" s="243"/>
      <c r="M454" s="149"/>
      <c r="N454" s="154"/>
      <c r="O454" s="405"/>
      <c r="P454" s="412"/>
    </row>
    <row r="455" spans="1:31" s="155" customFormat="1" x14ac:dyDescent="0.2">
      <c r="A455" s="265"/>
      <c r="B455" s="159"/>
      <c r="C455" s="158" t="s">
        <v>1431</v>
      </c>
      <c r="D455" s="158">
        <v>3</v>
      </c>
      <c r="E455" s="159">
        <v>3.5</v>
      </c>
      <c r="F455" s="159">
        <v>160</v>
      </c>
      <c r="G455" s="159" t="s">
        <v>29</v>
      </c>
      <c r="H455" s="159">
        <v>2004</v>
      </c>
      <c r="I455" s="159"/>
      <c r="J455" s="159"/>
      <c r="K455" s="161"/>
      <c r="L455" s="244"/>
      <c r="M455" s="159"/>
      <c r="N455" s="163"/>
      <c r="O455" s="405"/>
      <c r="P455" s="412"/>
    </row>
    <row r="456" spans="1:31" s="155" customFormat="1" x14ac:dyDescent="0.2">
      <c r="A456" s="265"/>
      <c r="B456" s="159"/>
      <c r="C456" s="158" t="s">
        <v>1432</v>
      </c>
      <c r="D456" s="158">
        <v>4</v>
      </c>
      <c r="E456" s="159">
        <v>4.5</v>
      </c>
      <c r="F456" s="159">
        <v>160</v>
      </c>
      <c r="G456" s="159" t="s">
        <v>29</v>
      </c>
      <c r="H456" s="159">
        <v>2004</v>
      </c>
      <c r="I456" s="159"/>
      <c r="J456" s="159"/>
      <c r="K456" s="161"/>
      <c r="L456" s="244"/>
      <c r="M456" s="159"/>
      <c r="N456" s="163"/>
      <c r="O456" s="405"/>
      <c r="P456" s="412"/>
    </row>
    <row r="457" spans="1:31" s="155" customFormat="1" x14ac:dyDescent="0.2">
      <c r="A457" s="265"/>
      <c r="B457" s="159"/>
      <c r="C457" s="158" t="s">
        <v>1433</v>
      </c>
      <c r="D457" s="158">
        <v>5</v>
      </c>
      <c r="E457" s="159">
        <v>3.5</v>
      </c>
      <c r="F457" s="159">
        <v>160</v>
      </c>
      <c r="G457" s="159" t="s">
        <v>29</v>
      </c>
      <c r="H457" s="159">
        <v>2004</v>
      </c>
      <c r="I457" s="159"/>
      <c r="J457" s="159"/>
      <c r="K457" s="161"/>
      <c r="L457" s="244"/>
      <c r="M457" s="159"/>
      <c r="N457" s="163"/>
      <c r="O457" s="405"/>
      <c r="P457" s="412"/>
    </row>
    <row r="458" spans="1:31" s="155" customFormat="1" x14ac:dyDescent="0.2">
      <c r="A458" s="265"/>
      <c r="B458" s="159"/>
      <c r="C458" s="158" t="s">
        <v>1434</v>
      </c>
      <c r="D458" s="158">
        <v>9</v>
      </c>
      <c r="E458" s="159">
        <v>3</v>
      </c>
      <c r="F458" s="159">
        <v>160</v>
      </c>
      <c r="G458" s="159" t="s">
        <v>29</v>
      </c>
      <c r="H458" s="159">
        <v>2004</v>
      </c>
      <c r="I458" s="159"/>
      <c r="J458" s="159"/>
      <c r="K458" s="161"/>
      <c r="L458" s="244"/>
      <c r="M458" s="159"/>
      <c r="N458" s="163"/>
      <c r="O458" s="405"/>
      <c r="P458" s="412"/>
    </row>
    <row r="459" spans="1:31" s="155" customFormat="1" x14ac:dyDescent="0.2">
      <c r="A459" s="265"/>
      <c r="B459" s="159"/>
      <c r="C459" s="158" t="s">
        <v>1435</v>
      </c>
      <c r="D459" s="158">
        <v>11</v>
      </c>
      <c r="E459" s="159">
        <v>3</v>
      </c>
      <c r="F459" s="159">
        <v>160</v>
      </c>
      <c r="G459" s="159" t="s">
        <v>29</v>
      </c>
      <c r="H459" s="159">
        <v>2004</v>
      </c>
      <c r="I459" s="159"/>
      <c r="J459" s="159"/>
      <c r="K459" s="161"/>
      <c r="L459" s="244"/>
      <c r="M459" s="159"/>
      <c r="N459" s="163"/>
      <c r="O459" s="405"/>
      <c r="P459" s="412"/>
    </row>
    <row r="460" spans="1:31" s="155" customFormat="1" x14ac:dyDescent="0.2">
      <c r="A460" s="265"/>
      <c r="B460" s="159"/>
      <c r="C460" s="158" t="s">
        <v>1436</v>
      </c>
      <c r="D460" s="158">
        <v>12</v>
      </c>
      <c r="E460" s="159">
        <v>4.5</v>
      </c>
      <c r="F460" s="159">
        <v>160</v>
      </c>
      <c r="G460" s="159" t="s">
        <v>29</v>
      </c>
      <c r="H460" s="159">
        <v>2004</v>
      </c>
      <c r="I460" s="159"/>
      <c r="J460" s="159"/>
      <c r="K460" s="161"/>
      <c r="L460" s="244"/>
      <c r="M460" s="159"/>
      <c r="N460" s="163"/>
      <c r="O460" s="405"/>
      <c r="P460" s="412"/>
    </row>
    <row r="461" spans="1:31" s="155" customFormat="1" x14ac:dyDescent="0.2">
      <c r="A461" s="265"/>
      <c r="B461" s="159"/>
      <c r="C461" s="158" t="s">
        <v>1437</v>
      </c>
      <c r="D461" s="158"/>
      <c r="E461" s="159">
        <v>4.5</v>
      </c>
      <c r="F461" s="159">
        <v>160</v>
      </c>
      <c r="G461" s="159" t="s">
        <v>29</v>
      </c>
      <c r="H461" s="159">
        <v>2004</v>
      </c>
      <c r="I461" s="159"/>
      <c r="J461" s="159"/>
      <c r="K461" s="161"/>
      <c r="L461" s="244"/>
      <c r="M461" s="159"/>
      <c r="N461" s="163"/>
      <c r="O461" s="405"/>
      <c r="P461" s="412"/>
    </row>
    <row r="462" spans="1:31" s="155" customFormat="1" x14ac:dyDescent="0.2">
      <c r="A462" s="265"/>
      <c r="B462" s="159"/>
      <c r="C462" s="158" t="s">
        <v>1438</v>
      </c>
      <c r="D462" s="158" t="s">
        <v>1439</v>
      </c>
      <c r="E462" s="159">
        <v>4.5</v>
      </c>
      <c r="F462" s="159">
        <v>160</v>
      </c>
      <c r="G462" s="159" t="s">
        <v>29</v>
      </c>
      <c r="H462" s="159">
        <v>2004</v>
      </c>
      <c r="I462" s="159"/>
      <c r="J462" s="159"/>
      <c r="K462" s="161"/>
      <c r="L462" s="244"/>
      <c r="M462" s="159"/>
      <c r="N462" s="163"/>
      <c r="O462" s="405"/>
      <c r="P462" s="412"/>
    </row>
    <row r="463" spans="1:31" s="155" customFormat="1" ht="13.5" thickBot="1" x14ac:dyDescent="0.25">
      <c r="A463" s="266"/>
      <c r="B463" s="168" t="s">
        <v>1419</v>
      </c>
      <c r="C463" s="167" t="s">
        <v>1440</v>
      </c>
      <c r="D463" s="167">
        <v>44</v>
      </c>
      <c r="E463" s="168">
        <v>3.5</v>
      </c>
      <c r="F463" s="168">
        <v>160</v>
      </c>
      <c r="G463" s="168" t="s">
        <v>29</v>
      </c>
      <c r="H463" s="168">
        <v>2004</v>
      </c>
      <c r="I463" s="168"/>
      <c r="J463" s="168"/>
      <c r="K463" s="170"/>
      <c r="L463" s="246"/>
      <c r="M463" s="168"/>
      <c r="N463" s="172"/>
      <c r="O463" s="406"/>
      <c r="P463" s="413"/>
    </row>
    <row r="464" spans="1:31" s="6" customFormat="1" ht="13.5" thickBot="1" x14ac:dyDescent="0.25">
      <c r="A464" s="267">
        <v>36</v>
      </c>
      <c r="B464" s="139" t="s">
        <v>1441</v>
      </c>
      <c r="C464" s="140"/>
      <c r="D464" s="140"/>
      <c r="E464" s="139">
        <v>61.05</v>
      </c>
      <c r="F464" s="139">
        <v>160</v>
      </c>
      <c r="G464" s="139" t="s">
        <v>29</v>
      </c>
      <c r="H464" s="139">
        <v>2004</v>
      </c>
      <c r="I464" s="268">
        <v>33868.49</v>
      </c>
      <c r="J464" s="268"/>
      <c r="K464" s="269"/>
      <c r="L464" s="270">
        <v>14733.16</v>
      </c>
      <c r="M464" s="268">
        <f>I464-L464</f>
        <v>19135.329999999998</v>
      </c>
      <c r="N464" s="145" t="s">
        <v>22</v>
      </c>
      <c r="O464" s="410" t="s">
        <v>910</v>
      </c>
      <c r="P464" s="411" t="s">
        <v>1442</v>
      </c>
    </row>
    <row r="465" spans="1:49" s="273" customFormat="1" x14ac:dyDescent="0.2">
      <c r="A465" s="264"/>
      <c r="B465" s="149"/>
      <c r="C465" s="148" t="s">
        <v>1443</v>
      </c>
      <c r="D465" s="148">
        <v>42</v>
      </c>
      <c r="E465" s="149">
        <v>5.5</v>
      </c>
      <c r="F465" s="149">
        <v>160</v>
      </c>
      <c r="G465" s="149" t="s">
        <v>29</v>
      </c>
      <c r="H465" s="149">
        <v>2004</v>
      </c>
      <c r="I465" s="149"/>
      <c r="J465" s="149"/>
      <c r="K465" s="151"/>
      <c r="L465" s="243"/>
      <c r="M465" s="149"/>
      <c r="N465" s="215"/>
      <c r="O465" s="405"/>
      <c r="P465" s="412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272"/>
    </row>
    <row r="466" spans="1:49" s="273" customFormat="1" x14ac:dyDescent="0.2">
      <c r="A466" s="265"/>
      <c r="B466" s="159"/>
      <c r="C466" s="158" t="s">
        <v>1444</v>
      </c>
      <c r="D466" s="158" t="s">
        <v>1445</v>
      </c>
      <c r="E466" s="159">
        <v>6.45</v>
      </c>
      <c r="F466" s="159">
        <v>160</v>
      </c>
      <c r="G466" s="159" t="s">
        <v>29</v>
      </c>
      <c r="H466" s="159">
        <v>2004</v>
      </c>
      <c r="I466" s="159"/>
      <c r="J466" s="159"/>
      <c r="K466" s="161"/>
      <c r="L466" s="244"/>
      <c r="M466" s="159"/>
      <c r="N466" s="209"/>
      <c r="O466" s="405"/>
      <c r="P466" s="412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272"/>
    </row>
    <row r="467" spans="1:49" s="273" customFormat="1" x14ac:dyDescent="0.2">
      <c r="A467" s="265"/>
      <c r="B467" s="159"/>
      <c r="C467" s="158" t="s">
        <v>1446</v>
      </c>
      <c r="D467" s="158">
        <v>38</v>
      </c>
      <c r="E467" s="159">
        <v>7</v>
      </c>
      <c r="F467" s="159">
        <v>160</v>
      </c>
      <c r="G467" s="159" t="s">
        <v>29</v>
      </c>
      <c r="H467" s="159">
        <v>2004</v>
      </c>
      <c r="I467" s="159"/>
      <c r="J467" s="159"/>
      <c r="K467" s="161"/>
      <c r="L467" s="244"/>
      <c r="M467" s="159"/>
      <c r="N467" s="209"/>
      <c r="O467" s="405"/>
      <c r="P467" s="412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272"/>
    </row>
    <row r="468" spans="1:49" s="273" customFormat="1" x14ac:dyDescent="0.2">
      <c r="A468" s="265"/>
      <c r="B468" s="159"/>
      <c r="C468" s="158" t="s">
        <v>1447</v>
      </c>
      <c r="D468" s="158">
        <v>36</v>
      </c>
      <c r="E468" s="159">
        <v>7</v>
      </c>
      <c r="F468" s="159">
        <v>160</v>
      </c>
      <c r="G468" s="159" t="s">
        <v>29</v>
      </c>
      <c r="H468" s="159">
        <v>2004</v>
      </c>
      <c r="I468" s="159"/>
      <c r="J468" s="159"/>
      <c r="K468" s="161"/>
      <c r="L468" s="244"/>
      <c r="M468" s="159"/>
      <c r="N468" s="209"/>
      <c r="O468" s="405"/>
      <c r="P468" s="412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272"/>
    </row>
    <row r="469" spans="1:49" s="273" customFormat="1" x14ac:dyDescent="0.2">
      <c r="A469" s="265"/>
      <c r="B469" s="159"/>
      <c r="C469" s="158" t="s">
        <v>1448</v>
      </c>
      <c r="D469" s="158">
        <v>35</v>
      </c>
      <c r="E469" s="159">
        <v>3</v>
      </c>
      <c r="F469" s="159">
        <v>160</v>
      </c>
      <c r="G469" s="159" t="s">
        <v>29</v>
      </c>
      <c r="H469" s="159">
        <v>2004</v>
      </c>
      <c r="I469" s="159"/>
      <c r="J469" s="159"/>
      <c r="K469" s="161"/>
      <c r="L469" s="244"/>
      <c r="M469" s="159"/>
      <c r="N469" s="209"/>
      <c r="O469" s="405"/>
      <c r="P469" s="412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272"/>
    </row>
    <row r="470" spans="1:49" s="273" customFormat="1" x14ac:dyDescent="0.2">
      <c r="A470" s="265"/>
      <c r="B470" s="159"/>
      <c r="C470" s="158" t="s">
        <v>1449</v>
      </c>
      <c r="D470" s="158">
        <v>34</v>
      </c>
      <c r="E470" s="159">
        <v>5.6</v>
      </c>
      <c r="F470" s="159">
        <v>160</v>
      </c>
      <c r="G470" s="159" t="s">
        <v>29</v>
      </c>
      <c r="H470" s="159">
        <v>2004</v>
      </c>
      <c r="I470" s="159"/>
      <c r="J470" s="159"/>
      <c r="K470" s="161"/>
      <c r="L470" s="244"/>
      <c r="M470" s="159"/>
      <c r="N470" s="209"/>
      <c r="O470" s="405"/>
      <c r="P470" s="412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272"/>
    </row>
    <row r="471" spans="1:49" s="273" customFormat="1" x14ac:dyDescent="0.2">
      <c r="A471" s="265"/>
      <c r="B471" s="159"/>
      <c r="C471" s="158" t="s">
        <v>1450</v>
      </c>
      <c r="D471" s="158">
        <v>33</v>
      </c>
      <c r="E471" s="159">
        <v>3</v>
      </c>
      <c r="F471" s="159">
        <v>160</v>
      </c>
      <c r="G471" s="159" t="s">
        <v>29</v>
      </c>
      <c r="H471" s="159">
        <v>2004</v>
      </c>
      <c r="I471" s="159"/>
      <c r="J471" s="159"/>
      <c r="K471" s="161"/>
      <c r="L471" s="244"/>
      <c r="M471" s="159"/>
      <c r="N471" s="209"/>
      <c r="O471" s="405"/>
      <c r="P471" s="412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272"/>
    </row>
    <row r="472" spans="1:49" s="273" customFormat="1" x14ac:dyDescent="0.2">
      <c r="A472" s="265"/>
      <c r="B472" s="159"/>
      <c r="C472" s="158" t="s">
        <v>1451</v>
      </c>
      <c r="D472" s="158">
        <v>32</v>
      </c>
      <c r="E472" s="159">
        <v>6.5</v>
      </c>
      <c r="F472" s="159">
        <v>160</v>
      </c>
      <c r="G472" s="159" t="s">
        <v>29</v>
      </c>
      <c r="H472" s="159">
        <v>2004</v>
      </c>
      <c r="I472" s="159"/>
      <c r="J472" s="159"/>
      <c r="K472" s="161"/>
      <c r="L472" s="244"/>
      <c r="M472" s="159"/>
      <c r="N472" s="209"/>
      <c r="O472" s="405"/>
      <c r="P472" s="412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272"/>
    </row>
    <row r="473" spans="1:49" s="273" customFormat="1" x14ac:dyDescent="0.2">
      <c r="A473" s="265"/>
      <c r="B473" s="159"/>
      <c r="C473" s="158" t="s">
        <v>1452</v>
      </c>
      <c r="D473" s="158">
        <v>31</v>
      </c>
      <c r="E473" s="159">
        <v>3</v>
      </c>
      <c r="F473" s="159">
        <v>160</v>
      </c>
      <c r="G473" s="159" t="s">
        <v>29</v>
      </c>
      <c r="H473" s="159">
        <v>2004</v>
      </c>
      <c r="I473" s="159"/>
      <c r="J473" s="159"/>
      <c r="K473" s="161"/>
      <c r="L473" s="244"/>
      <c r="M473" s="159"/>
      <c r="N473" s="209"/>
      <c r="O473" s="405"/>
      <c r="P473" s="412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272"/>
    </row>
    <row r="474" spans="1:49" s="273" customFormat="1" x14ac:dyDescent="0.2">
      <c r="A474" s="265"/>
      <c r="B474" s="159"/>
      <c r="C474" s="158" t="s">
        <v>1452</v>
      </c>
      <c r="D474" s="158">
        <v>31</v>
      </c>
      <c r="E474" s="159">
        <v>3</v>
      </c>
      <c r="F474" s="159">
        <v>160</v>
      </c>
      <c r="G474" s="159" t="s">
        <v>29</v>
      </c>
      <c r="H474" s="159">
        <v>2004</v>
      </c>
      <c r="I474" s="159"/>
      <c r="J474" s="159"/>
      <c r="K474" s="161"/>
      <c r="L474" s="244"/>
      <c r="M474" s="159"/>
      <c r="N474" s="209"/>
      <c r="O474" s="405"/>
      <c r="P474" s="412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272"/>
    </row>
    <row r="475" spans="1:49" s="273" customFormat="1" x14ac:dyDescent="0.2">
      <c r="A475" s="265"/>
      <c r="B475" s="159" t="s">
        <v>815</v>
      </c>
      <c r="C475" s="158" t="s">
        <v>1453</v>
      </c>
      <c r="D475" s="158">
        <v>30</v>
      </c>
      <c r="E475" s="159">
        <v>7</v>
      </c>
      <c r="F475" s="159">
        <v>160</v>
      </c>
      <c r="G475" s="159" t="s">
        <v>29</v>
      </c>
      <c r="H475" s="159">
        <v>2004</v>
      </c>
      <c r="I475" s="159"/>
      <c r="J475" s="159"/>
      <c r="K475" s="161"/>
      <c r="L475" s="244"/>
      <c r="M475" s="159"/>
      <c r="N475" s="209"/>
      <c r="O475" s="405"/>
      <c r="P475" s="412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272"/>
    </row>
    <row r="476" spans="1:49" s="273" customFormat="1" ht="13.5" thickBot="1" x14ac:dyDescent="0.25">
      <c r="A476" s="266"/>
      <c r="B476" s="168" t="s">
        <v>815</v>
      </c>
      <c r="C476" s="167" t="s">
        <v>1454</v>
      </c>
      <c r="D476" s="167">
        <v>27</v>
      </c>
      <c r="E476" s="168">
        <v>4</v>
      </c>
      <c r="F476" s="168">
        <v>160</v>
      </c>
      <c r="G476" s="168" t="s">
        <v>29</v>
      </c>
      <c r="H476" s="168">
        <v>2004</v>
      </c>
      <c r="I476" s="168"/>
      <c r="J476" s="168"/>
      <c r="K476" s="170"/>
      <c r="L476" s="246"/>
      <c r="M476" s="168"/>
      <c r="N476" s="212"/>
      <c r="O476" s="406"/>
      <c r="P476" s="413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272"/>
    </row>
    <row r="477" spans="1:49" s="6" customFormat="1" ht="13.5" thickBot="1" x14ac:dyDescent="0.25">
      <c r="A477" s="267">
        <v>37</v>
      </c>
      <c r="B477" s="139" t="s">
        <v>1419</v>
      </c>
      <c r="C477" s="140"/>
      <c r="D477" s="140"/>
      <c r="E477" s="139">
        <v>58</v>
      </c>
      <c r="F477" s="139">
        <v>160</v>
      </c>
      <c r="G477" s="139" t="s">
        <v>29</v>
      </c>
      <c r="H477" s="139">
        <v>2004</v>
      </c>
      <c r="I477" s="268">
        <v>32176.45</v>
      </c>
      <c r="J477" s="268"/>
      <c r="K477" s="269"/>
      <c r="L477" s="270">
        <v>13996.56</v>
      </c>
      <c r="M477" s="268">
        <f>I477-L477</f>
        <v>18179.89</v>
      </c>
      <c r="N477" s="145" t="s">
        <v>22</v>
      </c>
      <c r="O477" s="410" t="s">
        <v>910</v>
      </c>
      <c r="P477" s="411" t="s">
        <v>1455</v>
      </c>
    </row>
    <row r="478" spans="1:49" s="122" customFormat="1" x14ac:dyDescent="0.2">
      <c r="A478" s="274"/>
      <c r="B478" s="193"/>
      <c r="C478" s="192" t="s">
        <v>1456</v>
      </c>
      <c r="D478" s="192">
        <v>25</v>
      </c>
      <c r="E478" s="193">
        <v>4.5999999999999996</v>
      </c>
      <c r="F478" s="193">
        <v>160</v>
      </c>
      <c r="G478" s="193" t="s">
        <v>29</v>
      </c>
      <c r="H478" s="193">
        <v>2004</v>
      </c>
      <c r="I478" s="193"/>
      <c r="J478" s="193"/>
      <c r="K478" s="195"/>
      <c r="L478" s="243"/>
      <c r="M478" s="193"/>
      <c r="N478" s="275"/>
      <c r="O478" s="405"/>
      <c r="P478" s="412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276"/>
    </row>
    <row r="479" spans="1:49" s="122" customFormat="1" x14ac:dyDescent="0.2">
      <c r="A479" s="277"/>
      <c r="B479" s="117"/>
      <c r="C479" s="178" t="s">
        <v>1457</v>
      </c>
      <c r="D479" s="178">
        <v>27</v>
      </c>
      <c r="E479" s="117">
        <v>4.5</v>
      </c>
      <c r="F479" s="117">
        <v>160</v>
      </c>
      <c r="G479" s="117" t="s">
        <v>29</v>
      </c>
      <c r="H479" s="117">
        <v>2004</v>
      </c>
      <c r="I479" s="117"/>
      <c r="J479" s="117"/>
      <c r="K479" s="199"/>
      <c r="L479" s="244"/>
      <c r="M479" s="117"/>
      <c r="N479" s="182"/>
      <c r="O479" s="405"/>
      <c r="P479" s="412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276"/>
    </row>
    <row r="480" spans="1:49" s="122" customFormat="1" x14ac:dyDescent="0.2">
      <c r="A480" s="277"/>
      <c r="B480" s="117"/>
      <c r="C480" s="178" t="s">
        <v>1458</v>
      </c>
      <c r="D480" s="178">
        <v>29</v>
      </c>
      <c r="E480" s="117">
        <v>3.8</v>
      </c>
      <c r="F480" s="117">
        <v>160</v>
      </c>
      <c r="G480" s="117" t="s">
        <v>29</v>
      </c>
      <c r="H480" s="117">
        <v>2004</v>
      </c>
      <c r="I480" s="117"/>
      <c r="J480" s="117"/>
      <c r="K480" s="199"/>
      <c r="L480" s="244"/>
      <c r="M480" s="117"/>
      <c r="N480" s="182"/>
      <c r="O480" s="405"/>
      <c r="P480" s="412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276"/>
    </row>
    <row r="481" spans="1:27" s="122" customFormat="1" x14ac:dyDescent="0.2">
      <c r="A481" s="277"/>
      <c r="B481" s="117"/>
      <c r="C481" s="178" t="s">
        <v>1459</v>
      </c>
      <c r="D481" s="178">
        <v>34</v>
      </c>
      <c r="E481" s="117">
        <v>5.5</v>
      </c>
      <c r="F481" s="117">
        <v>160</v>
      </c>
      <c r="G481" s="117" t="s">
        <v>29</v>
      </c>
      <c r="H481" s="117">
        <v>2004</v>
      </c>
      <c r="I481" s="117"/>
      <c r="J481" s="117"/>
      <c r="K481" s="199"/>
      <c r="L481" s="244"/>
      <c r="M481" s="117"/>
      <c r="N481" s="182"/>
      <c r="O481" s="405"/>
      <c r="P481" s="412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276"/>
    </row>
    <row r="482" spans="1:27" s="122" customFormat="1" x14ac:dyDescent="0.2">
      <c r="A482" s="277"/>
      <c r="B482" s="117"/>
      <c r="C482" s="178" t="s">
        <v>1460</v>
      </c>
      <c r="D482" s="178">
        <v>31</v>
      </c>
      <c r="E482" s="117">
        <v>3.8</v>
      </c>
      <c r="F482" s="117">
        <v>160</v>
      </c>
      <c r="G482" s="117" t="s">
        <v>29</v>
      </c>
      <c r="H482" s="117">
        <v>2004</v>
      </c>
      <c r="I482" s="117"/>
      <c r="J482" s="117"/>
      <c r="K482" s="199"/>
      <c r="L482" s="244"/>
      <c r="M482" s="117"/>
      <c r="N482" s="182"/>
      <c r="O482" s="405"/>
      <c r="P482" s="412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276"/>
    </row>
    <row r="483" spans="1:27" s="122" customFormat="1" x14ac:dyDescent="0.2">
      <c r="A483" s="277"/>
      <c r="B483" s="117"/>
      <c r="C483" s="178" t="s">
        <v>1461</v>
      </c>
      <c r="D483" s="178">
        <v>33</v>
      </c>
      <c r="E483" s="117">
        <v>3.8</v>
      </c>
      <c r="F483" s="117">
        <v>160</v>
      </c>
      <c r="G483" s="117" t="s">
        <v>29</v>
      </c>
      <c r="H483" s="117">
        <v>2004</v>
      </c>
      <c r="I483" s="117"/>
      <c r="J483" s="117"/>
      <c r="K483" s="199"/>
      <c r="L483" s="244"/>
      <c r="M483" s="117"/>
      <c r="N483" s="182"/>
      <c r="O483" s="405"/>
      <c r="P483" s="412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276"/>
    </row>
    <row r="484" spans="1:27" s="122" customFormat="1" x14ac:dyDescent="0.2">
      <c r="A484" s="277"/>
      <c r="B484" s="117"/>
      <c r="C484" s="178" t="s">
        <v>1462</v>
      </c>
      <c r="D484" s="178">
        <v>38</v>
      </c>
      <c r="E484" s="117">
        <v>5.5</v>
      </c>
      <c r="F484" s="117">
        <v>160</v>
      </c>
      <c r="G484" s="117" t="s">
        <v>29</v>
      </c>
      <c r="H484" s="117">
        <v>2004</v>
      </c>
      <c r="I484" s="117"/>
      <c r="J484" s="117"/>
      <c r="K484" s="199"/>
      <c r="L484" s="244"/>
      <c r="M484" s="117"/>
      <c r="N484" s="182"/>
      <c r="O484" s="405"/>
      <c r="P484" s="412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276"/>
    </row>
    <row r="485" spans="1:27" s="122" customFormat="1" x14ac:dyDescent="0.2">
      <c r="A485" s="277"/>
      <c r="B485" s="117"/>
      <c r="C485" s="178" t="s">
        <v>1463</v>
      </c>
      <c r="D485" s="178">
        <v>35</v>
      </c>
      <c r="E485" s="117">
        <v>3</v>
      </c>
      <c r="F485" s="117">
        <v>160</v>
      </c>
      <c r="G485" s="117" t="s">
        <v>29</v>
      </c>
      <c r="H485" s="117">
        <v>2004</v>
      </c>
      <c r="I485" s="117"/>
      <c r="J485" s="117"/>
      <c r="K485" s="199"/>
      <c r="L485" s="244"/>
      <c r="M485" s="117"/>
      <c r="N485" s="182"/>
      <c r="O485" s="405"/>
      <c r="P485" s="412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276"/>
    </row>
    <row r="486" spans="1:27" s="122" customFormat="1" x14ac:dyDescent="0.2">
      <c r="A486" s="277"/>
      <c r="B486" s="117"/>
      <c r="C486" s="178" t="s">
        <v>1464</v>
      </c>
      <c r="D486" s="178">
        <v>37</v>
      </c>
      <c r="E486" s="117">
        <v>3.8</v>
      </c>
      <c r="F486" s="117">
        <v>160</v>
      </c>
      <c r="G486" s="117" t="s">
        <v>29</v>
      </c>
      <c r="H486" s="117">
        <v>2004</v>
      </c>
      <c r="I486" s="117"/>
      <c r="J486" s="117"/>
      <c r="K486" s="199"/>
      <c r="L486" s="244"/>
      <c r="M486" s="117"/>
      <c r="N486" s="182"/>
      <c r="O486" s="405"/>
      <c r="P486" s="412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276"/>
    </row>
    <row r="487" spans="1:27" x14ac:dyDescent="0.2">
      <c r="A487" s="277"/>
      <c r="B487" s="117"/>
      <c r="C487" s="178" t="s">
        <v>1465</v>
      </c>
      <c r="D487" s="178">
        <v>32</v>
      </c>
      <c r="E487" s="117">
        <v>5.5</v>
      </c>
      <c r="F487" s="117">
        <v>160</v>
      </c>
      <c r="G487" s="117" t="s">
        <v>29</v>
      </c>
      <c r="H487" s="117">
        <v>2004</v>
      </c>
      <c r="I487" s="117"/>
      <c r="J487" s="117"/>
      <c r="K487" s="199"/>
      <c r="L487" s="244"/>
      <c r="M487" s="117"/>
      <c r="N487" s="182"/>
      <c r="O487" s="405"/>
      <c r="P487" s="412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7" x14ac:dyDescent="0.2">
      <c r="A488" s="277"/>
      <c r="B488" s="117"/>
      <c r="C488" s="178" t="s">
        <v>1466</v>
      </c>
      <c r="D488" s="178">
        <v>36</v>
      </c>
      <c r="E488" s="117">
        <v>5.5</v>
      </c>
      <c r="F488" s="117">
        <v>160</v>
      </c>
      <c r="G488" s="117" t="s">
        <v>29</v>
      </c>
      <c r="H488" s="117">
        <v>2004</v>
      </c>
      <c r="I488" s="117"/>
      <c r="J488" s="117"/>
      <c r="K488" s="199"/>
      <c r="L488" s="244"/>
      <c r="M488" s="117"/>
      <c r="N488" s="182"/>
      <c r="O488" s="405"/>
      <c r="P488" s="412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7" x14ac:dyDescent="0.2">
      <c r="A489" s="277"/>
      <c r="B489" s="117"/>
      <c r="C489" s="178" t="s">
        <v>1467</v>
      </c>
      <c r="D489" s="178">
        <v>40</v>
      </c>
      <c r="E489" s="117">
        <v>5.6</v>
      </c>
      <c r="F489" s="117">
        <v>160</v>
      </c>
      <c r="G489" s="117" t="s">
        <v>29</v>
      </c>
      <c r="H489" s="117">
        <v>2004</v>
      </c>
      <c r="I489" s="117"/>
      <c r="J489" s="117"/>
      <c r="K489" s="199"/>
      <c r="L489" s="244"/>
      <c r="M489" s="117"/>
      <c r="N489" s="182"/>
      <c r="O489" s="405"/>
      <c r="P489" s="412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7" ht="13.5" thickBot="1" x14ac:dyDescent="0.25">
      <c r="A490" s="278"/>
      <c r="B490" s="184"/>
      <c r="C490" s="185" t="s">
        <v>1468</v>
      </c>
      <c r="D490" s="185">
        <v>39</v>
      </c>
      <c r="E490" s="184">
        <v>3.1</v>
      </c>
      <c r="F490" s="184">
        <v>160</v>
      </c>
      <c r="G490" s="184" t="s">
        <v>29</v>
      </c>
      <c r="H490" s="184">
        <v>2004</v>
      </c>
      <c r="I490" s="184"/>
      <c r="J490" s="184"/>
      <c r="K490" s="203"/>
      <c r="L490" s="246"/>
      <c r="M490" s="184"/>
      <c r="N490" s="189"/>
      <c r="O490" s="406"/>
      <c r="P490" s="413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7" s="6" customFormat="1" ht="13.5" thickBot="1" x14ac:dyDescent="0.25">
      <c r="A491" s="267">
        <v>38</v>
      </c>
      <c r="B491" s="139" t="s">
        <v>1428</v>
      </c>
      <c r="C491" s="140"/>
      <c r="D491" s="279"/>
      <c r="E491" s="140">
        <v>64.95</v>
      </c>
      <c r="F491" s="139">
        <v>160</v>
      </c>
      <c r="G491" s="139" t="s">
        <v>29</v>
      </c>
      <c r="H491" s="139">
        <v>2004</v>
      </c>
      <c r="I491" s="268">
        <v>36032.080000000002</v>
      </c>
      <c r="J491" s="280"/>
      <c r="K491" s="269"/>
      <c r="L491" s="270">
        <v>15673.92</v>
      </c>
      <c r="M491" s="268">
        <f>I491-L491</f>
        <v>20358.160000000003</v>
      </c>
      <c r="N491" s="145" t="s">
        <v>22</v>
      </c>
      <c r="O491" s="410" t="s">
        <v>910</v>
      </c>
      <c r="P491" s="411" t="s">
        <v>1429</v>
      </c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7" s="122" customFormat="1" x14ac:dyDescent="0.2">
      <c r="A492" s="274"/>
      <c r="B492" s="193"/>
      <c r="C492" s="192" t="s">
        <v>1469</v>
      </c>
      <c r="D492" s="192">
        <v>13</v>
      </c>
      <c r="E492" s="193">
        <v>3.45</v>
      </c>
      <c r="F492" s="193">
        <v>160</v>
      </c>
      <c r="G492" s="193" t="s">
        <v>29</v>
      </c>
      <c r="H492" s="193">
        <v>2004</v>
      </c>
      <c r="I492" s="193"/>
      <c r="J492" s="193"/>
      <c r="K492" s="195"/>
      <c r="L492" s="243"/>
      <c r="M492" s="193"/>
      <c r="N492" s="275"/>
      <c r="O492" s="405"/>
      <c r="P492" s="412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276"/>
    </row>
    <row r="493" spans="1:27" s="122" customFormat="1" x14ac:dyDescent="0.2">
      <c r="A493" s="277"/>
      <c r="B493" s="117"/>
      <c r="C493" s="178" t="s">
        <v>1470</v>
      </c>
      <c r="D493" s="178">
        <v>14</v>
      </c>
      <c r="E493" s="117">
        <v>6.2</v>
      </c>
      <c r="F493" s="117">
        <v>160</v>
      </c>
      <c r="G493" s="117" t="s">
        <v>29</v>
      </c>
      <c r="H493" s="117">
        <v>2004</v>
      </c>
      <c r="I493" s="117"/>
      <c r="J493" s="117"/>
      <c r="K493" s="199"/>
      <c r="L493" s="244"/>
      <c r="M493" s="117"/>
      <c r="N493" s="182"/>
      <c r="O493" s="405"/>
      <c r="P493" s="412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276"/>
    </row>
    <row r="494" spans="1:27" s="122" customFormat="1" x14ac:dyDescent="0.2">
      <c r="A494" s="277"/>
      <c r="B494" s="117"/>
      <c r="C494" s="178" t="s">
        <v>1471</v>
      </c>
      <c r="D494" s="178">
        <v>15</v>
      </c>
      <c r="E494" s="117">
        <v>3.2</v>
      </c>
      <c r="F494" s="117">
        <v>160</v>
      </c>
      <c r="G494" s="117" t="s">
        <v>29</v>
      </c>
      <c r="H494" s="117">
        <v>2004</v>
      </c>
      <c r="I494" s="117"/>
      <c r="J494" s="117"/>
      <c r="K494" s="199"/>
      <c r="L494" s="244"/>
      <c r="M494" s="117"/>
      <c r="N494" s="182"/>
      <c r="O494" s="405"/>
      <c r="P494" s="412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276"/>
    </row>
    <row r="495" spans="1:27" s="122" customFormat="1" x14ac:dyDescent="0.2">
      <c r="A495" s="277"/>
      <c r="B495" s="117"/>
      <c r="C495" s="178" t="s">
        <v>1472</v>
      </c>
      <c r="D495" s="178">
        <v>16</v>
      </c>
      <c r="E495" s="117">
        <v>6.2</v>
      </c>
      <c r="F495" s="117">
        <v>160</v>
      </c>
      <c r="G495" s="117" t="s">
        <v>29</v>
      </c>
      <c r="H495" s="117">
        <v>2004</v>
      </c>
      <c r="I495" s="117"/>
      <c r="J495" s="117"/>
      <c r="K495" s="199"/>
      <c r="L495" s="244"/>
      <c r="M495" s="117"/>
      <c r="N495" s="182"/>
      <c r="O495" s="405"/>
      <c r="P495" s="412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276"/>
    </row>
    <row r="496" spans="1:27" s="122" customFormat="1" x14ac:dyDescent="0.2">
      <c r="A496" s="277"/>
      <c r="B496" s="117"/>
      <c r="C496" s="178" t="s">
        <v>1473</v>
      </c>
      <c r="D496" s="178">
        <v>17</v>
      </c>
      <c r="E496" s="117">
        <v>3.4</v>
      </c>
      <c r="F496" s="117">
        <v>160</v>
      </c>
      <c r="G496" s="117" t="s">
        <v>29</v>
      </c>
      <c r="H496" s="117">
        <v>2004</v>
      </c>
      <c r="I496" s="117"/>
      <c r="J496" s="117"/>
      <c r="K496" s="199"/>
      <c r="L496" s="244"/>
      <c r="M496" s="117"/>
      <c r="N496" s="182"/>
      <c r="O496" s="405"/>
      <c r="P496" s="412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276"/>
    </row>
    <row r="497" spans="1:27" s="122" customFormat="1" x14ac:dyDescent="0.2">
      <c r="A497" s="277"/>
      <c r="B497" s="117"/>
      <c r="C497" s="178" t="s">
        <v>1474</v>
      </c>
      <c r="D497" s="178">
        <v>18</v>
      </c>
      <c r="E497" s="117">
        <v>6.2</v>
      </c>
      <c r="F497" s="117">
        <v>160</v>
      </c>
      <c r="G497" s="117" t="s">
        <v>29</v>
      </c>
      <c r="H497" s="117">
        <v>2004</v>
      </c>
      <c r="I497" s="117"/>
      <c r="J497" s="117"/>
      <c r="K497" s="199"/>
      <c r="L497" s="244"/>
      <c r="M497" s="117"/>
      <c r="N497" s="182"/>
      <c r="O497" s="405"/>
      <c r="P497" s="412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276"/>
    </row>
    <row r="498" spans="1:27" s="122" customFormat="1" x14ac:dyDescent="0.2">
      <c r="A498" s="277"/>
      <c r="B498" s="117"/>
      <c r="C498" s="178" t="s">
        <v>1475</v>
      </c>
      <c r="D498" s="178">
        <v>19</v>
      </c>
      <c r="E498" s="117">
        <v>3</v>
      </c>
      <c r="F498" s="117">
        <v>160</v>
      </c>
      <c r="G498" s="117" t="s">
        <v>29</v>
      </c>
      <c r="H498" s="117">
        <v>2004</v>
      </c>
      <c r="I498" s="117"/>
      <c r="J498" s="117"/>
      <c r="K498" s="199"/>
      <c r="L498" s="244"/>
      <c r="M498" s="117"/>
      <c r="N498" s="182"/>
      <c r="O498" s="405"/>
      <c r="P498" s="412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276"/>
    </row>
    <row r="499" spans="1:27" s="122" customFormat="1" x14ac:dyDescent="0.2">
      <c r="A499" s="277"/>
      <c r="B499" s="117"/>
      <c r="C499" s="178" t="s">
        <v>1476</v>
      </c>
      <c r="D499" s="178">
        <v>20</v>
      </c>
      <c r="E499" s="117">
        <v>6.5</v>
      </c>
      <c r="F499" s="117">
        <v>160</v>
      </c>
      <c r="G499" s="117" t="s">
        <v>29</v>
      </c>
      <c r="H499" s="117">
        <v>2004</v>
      </c>
      <c r="I499" s="117"/>
      <c r="J499" s="117"/>
      <c r="K499" s="199"/>
      <c r="L499" s="244"/>
      <c r="M499" s="117"/>
      <c r="N499" s="182"/>
      <c r="O499" s="405"/>
      <c r="P499" s="412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276"/>
    </row>
    <row r="500" spans="1:27" s="122" customFormat="1" x14ac:dyDescent="0.2">
      <c r="A500" s="277"/>
      <c r="B500" s="117"/>
      <c r="C500" s="178" t="s">
        <v>1477</v>
      </c>
      <c r="D500" s="178">
        <v>21</v>
      </c>
      <c r="E500" s="117">
        <v>2.7</v>
      </c>
      <c r="F500" s="117">
        <v>160</v>
      </c>
      <c r="G500" s="117" t="s">
        <v>29</v>
      </c>
      <c r="H500" s="117">
        <v>2004</v>
      </c>
      <c r="I500" s="117"/>
      <c r="J500" s="117"/>
      <c r="K500" s="199"/>
      <c r="L500" s="244"/>
      <c r="M500" s="117"/>
      <c r="N500" s="182"/>
      <c r="O500" s="405"/>
      <c r="P500" s="412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276"/>
    </row>
    <row r="501" spans="1:27" s="122" customFormat="1" x14ac:dyDescent="0.2">
      <c r="A501" s="277"/>
      <c r="B501" s="117"/>
      <c r="C501" s="178" t="s">
        <v>1478</v>
      </c>
      <c r="D501" s="178">
        <v>22</v>
      </c>
      <c r="E501" s="117">
        <v>6</v>
      </c>
      <c r="F501" s="117">
        <v>160</v>
      </c>
      <c r="G501" s="117" t="s">
        <v>29</v>
      </c>
      <c r="H501" s="117">
        <v>2004</v>
      </c>
      <c r="I501" s="117"/>
      <c r="J501" s="117"/>
      <c r="K501" s="199"/>
      <c r="L501" s="244"/>
      <c r="M501" s="117"/>
      <c r="N501" s="182"/>
      <c r="O501" s="405"/>
      <c r="P501" s="412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276"/>
    </row>
    <row r="502" spans="1:27" s="122" customFormat="1" x14ac:dyDescent="0.2">
      <c r="A502" s="277"/>
      <c r="B502" s="117"/>
      <c r="C502" s="178" t="s">
        <v>1479</v>
      </c>
      <c r="D502" s="178">
        <v>23</v>
      </c>
      <c r="E502" s="117">
        <v>3.1</v>
      </c>
      <c r="F502" s="117">
        <v>160</v>
      </c>
      <c r="G502" s="117" t="s">
        <v>29</v>
      </c>
      <c r="H502" s="117">
        <v>2004</v>
      </c>
      <c r="I502" s="117"/>
      <c r="J502" s="117"/>
      <c r="K502" s="199"/>
      <c r="L502" s="244"/>
      <c r="M502" s="117"/>
      <c r="N502" s="182"/>
      <c r="O502" s="405"/>
      <c r="P502" s="412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276"/>
    </row>
    <row r="503" spans="1:27" s="122" customFormat="1" x14ac:dyDescent="0.2">
      <c r="A503" s="277"/>
      <c r="B503" s="117"/>
      <c r="C503" s="178" t="s">
        <v>1480</v>
      </c>
      <c r="D503" s="178">
        <v>24</v>
      </c>
      <c r="E503" s="117">
        <v>6</v>
      </c>
      <c r="F503" s="117">
        <v>160</v>
      </c>
      <c r="G503" s="117" t="s">
        <v>29</v>
      </c>
      <c r="H503" s="117">
        <v>2004</v>
      </c>
      <c r="I503" s="117"/>
      <c r="J503" s="117"/>
      <c r="K503" s="199"/>
      <c r="L503" s="244"/>
      <c r="M503" s="117"/>
      <c r="N503" s="182"/>
      <c r="O503" s="405"/>
      <c r="P503" s="412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276"/>
    </row>
    <row r="504" spans="1:27" s="122" customFormat="1" x14ac:dyDescent="0.2">
      <c r="A504" s="277"/>
      <c r="B504" s="117"/>
      <c r="C504" s="178" t="s">
        <v>1481</v>
      </c>
      <c r="D504" s="178">
        <v>25</v>
      </c>
      <c r="E504" s="117">
        <v>2.5</v>
      </c>
      <c r="F504" s="117">
        <v>160</v>
      </c>
      <c r="G504" s="117" t="s">
        <v>29</v>
      </c>
      <c r="H504" s="117">
        <v>2004</v>
      </c>
      <c r="I504" s="117"/>
      <c r="J504" s="117"/>
      <c r="K504" s="199"/>
      <c r="L504" s="244"/>
      <c r="M504" s="117"/>
      <c r="N504" s="182"/>
      <c r="O504" s="405"/>
      <c r="P504" s="412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276"/>
    </row>
    <row r="505" spans="1:27" s="122" customFormat="1" ht="13.5" thickBot="1" x14ac:dyDescent="0.25">
      <c r="A505" s="278"/>
      <c r="B505" s="184"/>
      <c r="C505" s="185" t="s">
        <v>1482</v>
      </c>
      <c r="D505" s="185">
        <v>26</v>
      </c>
      <c r="E505" s="184">
        <v>6.5</v>
      </c>
      <c r="F505" s="184">
        <v>160</v>
      </c>
      <c r="G505" s="184" t="s">
        <v>29</v>
      </c>
      <c r="H505" s="184">
        <v>2004</v>
      </c>
      <c r="I505" s="184"/>
      <c r="J505" s="184"/>
      <c r="K505" s="203"/>
      <c r="L505" s="246"/>
      <c r="M505" s="184"/>
      <c r="N505" s="189"/>
      <c r="O505" s="406"/>
      <c r="P505" s="413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276"/>
    </row>
    <row r="506" spans="1:27" s="76" customFormat="1" ht="13.5" customHeight="1" thickBot="1" x14ac:dyDescent="0.25">
      <c r="A506" s="267">
        <v>39</v>
      </c>
      <c r="B506" s="139" t="s">
        <v>1208</v>
      </c>
      <c r="C506" s="140"/>
      <c r="D506" s="140"/>
      <c r="E506" s="139">
        <v>69.849999999999994</v>
      </c>
      <c r="F506" s="139">
        <v>160</v>
      </c>
      <c r="G506" s="139" t="s">
        <v>29</v>
      </c>
      <c r="H506" s="139">
        <v>2004</v>
      </c>
      <c r="I506" s="268">
        <v>38750.449999999997</v>
      </c>
      <c r="J506" s="280"/>
      <c r="K506" s="269"/>
      <c r="L506" s="270">
        <v>16855.96</v>
      </c>
      <c r="M506" s="268">
        <f>I506-L506</f>
        <v>21894.489999999998</v>
      </c>
      <c r="N506" s="9" t="s">
        <v>22</v>
      </c>
      <c r="O506" s="404" t="s">
        <v>910</v>
      </c>
      <c r="P506" s="403" t="s">
        <v>1483</v>
      </c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271"/>
    </row>
    <row r="507" spans="1:27" s="122" customFormat="1" ht="12.75" customHeight="1" x14ac:dyDescent="0.2">
      <c r="A507" s="274"/>
      <c r="B507" s="193"/>
      <c r="C507" s="192" t="s">
        <v>1484</v>
      </c>
      <c r="D507" s="192">
        <v>13</v>
      </c>
      <c r="E507" s="193">
        <v>3</v>
      </c>
      <c r="F507" s="193">
        <v>160</v>
      </c>
      <c r="G507" s="193" t="s">
        <v>29</v>
      </c>
      <c r="H507" s="193">
        <v>2004</v>
      </c>
      <c r="I507" s="193"/>
      <c r="J507" s="193"/>
      <c r="K507" s="195"/>
      <c r="L507" s="243"/>
      <c r="M507" s="193"/>
      <c r="N507" s="275"/>
      <c r="O507" s="405"/>
      <c r="P507" s="401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276"/>
    </row>
    <row r="508" spans="1:27" s="122" customFormat="1" x14ac:dyDescent="0.2">
      <c r="A508" s="277"/>
      <c r="B508" s="117"/>
      <c r="C508" s="178" t="s">
        <v>1485</v>
      </c>
      <c r="D508" s="178" t="s">
        <v>1161</v>
      </c>
      <c r="E508" s="117">
        <v>3</v>
      </c>
      <c r="F508" s="117">
        <v>160</v>
      </c>
      <c r="G508" s="117" t="s">
        <v>29</v>
      </c>
      <c r="H508" s="117">
        <v>2004</v>
      </c>
      <c r="I508" s="117"/>
      <c r="J508" s="117"/>
      <c r="K508" s="199"/>
      <c r="L508" s="244"/>
      <c r="M508" s="117"/>
      <c r="N508" s="182"/>
      <c r="O508" s="405"/>
      <c r="P508" s="401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276"/>
    </row>
    <row r="509" spans="1:27" s="122" customFormat="1" x14ac:dyDescent="0.2">
      <c r="A509" s="277"/>
      <c r="B509" s="117"/>
      <c r="C509" s="178" t="s">
        <v>1486</v>
      </c>
      <c r="D509" s="178">
        <v>15</v>
      </c>
      <c r="E509" s="117">
        <v>3</v>
      </c>
      <c r="F509" s="117">
        <v>160</v>
      </c>
      <c r="G509" s="117" t="s">
        <v>29</v>
      </c>
      <c r="H509" s="117">
        <v>2004</v>
      </c>
      <c r="I509" s="117"/>
      <c r="J509" s="117"/>
      <c r="K509" s="199"/>
      <c r="L509" s="244"/>
      <c r="M509" s="117"/>
      <c r="N509" s="182"/>
      <c r="O509" s="405"/>
      <c r="P509" s="401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276"/>
    </row>
    <row r="510" spans="1:27" s="122" customFormat="1" x14ac:dyDescent="0.2">
      <c r="A510" s="277"/>
      <c r="B510" s="117"/>
      <c r="C510" s="178" t="s">
        <v>1487</v>
      </c>
      <c r="D510" s="178">
        <v>17</v>
      </c>
      <c r="E510" s="117">
        <v>3</v>
      </c>
      <c r="F510" s="117">
        <v>160</v>
      </c>
      <c r="G510" s="117" t="s">
        <v>29</v>
      </c>
      <c r="H510" s="117">
        <v>2004</v>
      </c>
      <c r="I510" s="117"/>
      <c r="J510" s="117"/>
      <c r="K510" s="199"/>
      <c r="L510" s="244"/>
      <c r="M510" s="117"/>
      <c r="N510" s="182"/>
      <c r="O510" s="405"/>
      <c r="P510" s="401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276"/>
    </row>
    <row r="511" spans="1:27" s="122" customFormat="1" x14ac:dyDescent="0.2">
      <c r="A511" s="277"/>
      <c r="B511" s="117"/>
      <c r="C511" s="178" t="s">
        <v>1488</v>
      </c>
      <c r="D511" s="178">
        <v>18</v>
      </c>
      <c r="E511" s="117">
        <v>5</v>
      </c>
      <c r="F511" s="117">
        <v>160</v>
      </c>
      <c r="G511" s="117" t="s">
        <v>29</v>
      </c>
      <c r="H511" s="117">
        <v>2004</v>
      </c>
      <c r="I511" s="117"/>
      <c r="J511" s="117"/>
      <c r="K511" s="199"/>
      <c r="L511" s="244"/>
      <c r="M511" s="117"/>
      <c r="N511" s="182"/>
      <c r="O511" s="405"/>
      <c r="P511" s="401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276"/>
    </row>
    <row r="512" spans="1:27" s="122" customFormat="1" x14ac:dyDescent="0.2">
      <c r="A512" s="277"/>
      <c r="B512" s="117"/>
      <c r="C512" s="178" t="s">
        <v>1489</v>
      </c>
      <c r="D512" s="178" t="s">
        <v>1490</v>
      </c>
      <c r="E512" s="117">
        <v>2.8</v>
      </c>
      <c r="F512" s="117">
        <v>160</v>
      </c>
      <c r="G512" s="117" t="s">
        <v>29</v>
      </c>
      <c r="H512" s="117">
        <v>2004</v>
      </c>
      <c r="I512" s="117"/>
      <c r="J512" s="117"/>
      <c r="K512" s="199"/>
      <c r="L512" s="244"/>
      <c r="M512" s="117"/>
      <c r="N512" s="182"/>
      <c r="O512" s="405"/>
      <c r="P512" s="401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276"/>
    </row>
    <row r="513" spans="1:27" s="122" customFormat="1" x14ac:dyDescent="0.2">
      <c r="A513" s="277"/>
      <c r="B513" s="117"/>
      <c r="C513" s="178" t="s">
        <v>1491</v>
      </c>
      <c r="D513" s="178">
        <v>19</v>
      </c>
      <c r="E513" s="117">
        <v>3</v>
      </c>
      <c r="F513" s="117">
        <v>160</v>
      </c>
      <c r="G513" s="117" t="s">
        <v>29</v>
      </c>
      <c r="H513" s="117">
        <v>2004</v>
      </c>
      <c r="I513" s="117"/>
      <c r="J513" s="117"/>
      <c r="K513" s="199"/>
      <c r="L513" s="244"/>
      <c r="M513" s="117"/>
      <c r="N513" s="182"/>
      <c r="O513" s="405"/>
      <c r="P513" s="401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276"/>
    </row>
    <row r="514" spans="1:27" s="122" customFormat="1" x14ac:dyDescent="0.2">
      <c r="A514" s="277"/>
      <c r="B514" s="117"/>
      <c r="C514" s="178" t="s">
        <v>1492</v>
      </c>
      <c r="D514" s="178" t="s">
        <v>1493</v>
      </c>
      <c r="E514" s="117">
        <v>5</v>
      </c>
      <c r="F514" s="117">
        <v>160</v>
      </c>
      <c r="G514" s="117" t="s">
        <v>29</v>
      </c>
      <c r="H514" s="117">
        <v>2004</v>
      </c>
      <c r="I514" s="117"/>
      <c r="J514" s="117"/>
      <c r="K514" s="199"/>
      <c r="L514" s="244"/>
      <c r="M514" s="117"/>
      <c r="N514" s="182"/>
      <c r="O514" s="405"/>
      <c r="P514" s="401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276"/>
    </row>
    <row r="515" spans="1:27" s="122" customFormat="1" x14ac:dyDescent="0.2">
      <c r="A515" s="277"/>
      <c r="B515" s="117"/>
      <c r="C515" s="178" t="s">
        <v>1494</v>
      </c>
      <c r="D515" s="178">
        <v>20</v>
      </c>
      <c r="E515" s="117">
        <v>5</v>
      </c>
      <c r="F515" s="117">
        <v>160</v>
      </c>
      <c r="G515" s="117" t="s">
        <v>29</v>
      </c>
      <c r="H515" s="117">
        <v>2004</v>
      </c>
      <c r="I515" s="117"/>
      <c r="J515" s="117"/>
      <c r="K515" s="199"/>
      <c r="L515" s="244"/>
      <c r="M515" s="117"/>
      <c r="N515" s="182"/>
      <c r="O515" s="405"/>
      <c r="P515" s="401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276"/>
    </row>
    <row r="516" spans="1:27" s="122" customFormat="1" x14ac:dyDescent="0.2">
      <c r="A516" s="277"/>
      <c r="B516" s="117"/>
      <c r="C516" s="178" t="s">
        <v>1495</v>
      </c>
      <c r="D516" s="178">
        <v>21</v>
      </c>
      <c r="E516" s="117">
        <v>2</v>
      </c>
      <c r="F516" s="117">
        <v>160</v>
      </c>
      <c r="G516" s="117" t="s">
        <v>29</v>
      </c>
      <c r="H516" s="117">
        <v>2004</v>
      </c>
      <c r="I516" s="117"/>
      <c r="J516" s="117"/>
      <c r="K516" s="199"/>
      <c r="L516" s="244"/>
      <c r="M516" s="117"/>
      <c r="N516" s="182"/>
      <c r="O516" s="405"/>
      <c r="P516" s="401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276"/>
    </row>
    <row r="517" spans="1:27" s="122" customFormat="1" x14ac:dyDescent="0.2">
      <c r="A517" s="277"/>
      <c r="B517" s="117"/>
      <c r="C517" s="178" t="s">
        <v>1496</v>
      </c>
      <c r="D517" s="178" t="s">
        <v>1497</v>
      </c>
      <c r="E517" s="117">
        <v>2</v>
      </c>
      <c r="F517" s="117">
        <v>160</v>
      </c>
      <c r="G517" s="117" t="s">
        <v>29</v>
      </c>
      <c r="H517" s="117">
        <v>2004</v>
      </c>
      <c r="I517" s="117"/>
      <c r="J517" s="117"/>
      <c r="K517" s="199"/>
      <c r="L517" s="244"/>
      <c r="M517" s="117"/>
      <c r="N517" s="182"/>
      <c r="O517" s="405"/>
      <c r="P517" s="401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276"/>
    </row>
    <row r="518" spans="1:27" s="122" customFormat="1" x14ac:dyDescent="0.2">
      <c r="A518" s="277"/>
      <c r="B518" s="117"/>
      <c r="C518" s="178" t="s">
        <v>1498</v>
      </c>
      <c r="D518" s="178">
        <v>22</v>
      </c>
      <c r="E518" s="117">
        <v>5</v>
      </c>
      <c r="F518" s="117">
        <v>160</v>
      </c>
      <c r="G518" s="117" t="s">
        <v>29</v>
      </c>
      <c r="H518" s="117">
        <v>2004</v>
      </c>
      <c r="I518" s="117"/>
      <c r="J518" s="117"/>
      <c r="K518" s="199"/>
      <c r="L518" s="244"/>
      <c r="M518" s="117"/>
      <c r="N518" s="182"/>
      <c r="O518" s="405"/>
      <c r="P518" s="401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276"/>
    </row>
    <row r="519" spans="1:27" s="122" customFormat="1" x14ac:dyDescent="0.2">
      <c r="A519" s="277"/>
      <c r="B519" s="117"/>
      <c r="C519" s="178" t="s">
        <v>1499</v>
      </c>
      <c r="D519" s="178">
        <v>23</v>
      </c>
      <c r="E519" s="117">
        <v>2.5</v>
      </c>
      <c r="F519" s="117">
        <v>160</v>
      </c>
      <c r="G519" s="117" t="s">
        <v>29</v>
      </c>
      <c r="H519" s="117">
        <v>2004</v>
      </c>
      <c r="I519" s="117"/>
      <c r="J519" s="117"/>
      <c r="K519" s="199"/>
      <c r="L519" s="244"/>
      <c r="M519" s="117"/>
      <c r="N519" s="182"/>
      <c r="O519" s="405"/>
      <c r="P519" s="401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276"/>
    </row>
    <row r="520" spans="1:27" s="122" customFormat="1" x14ac:dyDescent="0.2">
      <c r="A520" s="277"/>
      <c r="B520" s="117"/>
      <c r="C520" s="178" t="s">
        <v>1500</v>
      </c>
      <c r="D520" s="178">
        <v>24</v>
      </c>
      <c r="E520" s="117">
        <v>5</v>
      </c>
      <c r="F520" s="117">
        <v>160</v>
      </c>
      <c r="G520" s="117" t="s">
        <v>29</v>
      </c>
      <c r="H520" s="117">
        <v>2004</v>
      </c>
      <c r="I520" s="117"/>
      <c r="J520" s="117"/>
      <c r="K520" s="199"/>
      <c r="L520" s="244"/>
      <c r="M520" s="117"/>
      <c r="N520" s="182"/>
      <c r="O520" s="405"/>
      <c r="P520" s="401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276"/>
    </row>
    <row r="521" spans="1:27" s="122" customFormat="1" x14ac:dyDescent="0.2">
      <c r="A521" s="277"/>
      <c r="B521" s="117"/>
      <c r="C521" s="178" t="s">
        <v>1501</v>
      </c>
      <c r="D521" s="178">
        <v>26</v>
      </c>
      <c r="E521" s="117">
        <v>5.05</v>
      </c>
      <c r="F521" s="117">
        <v>160</v>
      </c>
      <c r="G521" s="117" t="s">
        <v>29</v>
      </c>
      <c r="H521" s="117">
        <v>2004</v>
      </c>
      <c r="I521" s="117"/>
      <c r="J521" s="117"/>
      <c r="K521" s="199"/>
      <c r="L521" s="244"/>
      <c r="M521" s="117"/>
      <c r="N521" s="182"/>
      <c r="O521" s="405"/>
      <c r="P521" s="401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276"/>
    </row>
    <row r="522" spans="1:27" s="122" customFormat="1" x14ac:dyDescent="0.2">
      <c r="A522" s="277"/>
      <c r="B522" s="117"/>
      <c r="C522" s="178" t="s">
        <v>1502</v>
      </c>
      <c r="D522" s="178">
        <v>28</v>
      </c>
      <c r="E522" s="117">
        <v>5</v>
      </c>
      <c r="F522" s="117">
        <v>160</v>
      </c>
      <c r="G522" s="117" t="s">
        <v>29</v>
      </c>
      <c r="H522" s="117">
        <v>2004</v>
      </c>
      <c r="I522" s="117"/>
      <c r="J522" s="117"/>
      <c r="K522" s="199"/>
      <c r="L522" s="244"/>
      <c r="M522" s="117"/>
      <c r="N522" s="182"/>
      <c r="O522" s="405"/>
      <c r="P522" s="401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276"/>
    </row>
    <row r="523" spans="1:27" s="122" customFormat="1" x14ac:dyDescent="0.2">
      <c r="A523" s="277"/>
      <c r="B523" s="117"/>
      <c r="C523" s="178" t="s">
        <v>1503</v>
      </c>
      <c r="D523" s="178">
        <v>30</v>
      </c>
      <c r="E523" s="117">
        <v>5.5</v>
      </c>
      <c r="F523" s="117">
        <v>160</v>
      </c>
      <c r="G523" s="117" t="s">
        <v>29</v>
      </c>
      <c r="H523" s="117">
        <v>2004</v>
      </c>
      <c r="I523" s="117"/>
      <c r="J523" s="117"/>
      <c r="K523" s="199"/>
      <c r="L523" s="244"/>
      <c r="M523" s="117"/>
      <c r="N523" s="182"/>
      <c r="O523" s="405"/>
      <c r="P523" s="401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276"/>
    </row>
    <row r="524" spans="1:27" s="122" customFormat="1" ht="13.5" thickBot="1" x14ac:dyDescent="0.25">
      <c r="A524" s="278"/>
      <c r="B524" s="184"/>
      <c r="C524" s="185" t="s">
        <v>1504</v>
      </c>
      <c r="D524" s="185">
        <v>32</v>
      </c>
      <c r="E524" s="184">
        <v>5</v>
      </c>
      <c r="F524" s="184">
        <v>160</v>
      </c>
      <c r="G524" s="184" t="s">
        <v>29</v>
      </c>
      <c r="H524" s="184">
        <v>2004</v>
      </c>
      <c r="I524" s="184"/>
      <c r="J524" s="184"/>
      <c r="K524" s="203"/>
      <c r="L524" s="246"/>
      <c r="M524" s="184"/>
      <c r="N524" s="189"/>
      <c r="O524" s="406"/>
      <c r="P524" s="402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276"/>
    </row>
    <row r="525" spans="1:27" s="76" customFormat="1" ht="15" customHeight="1" thickBot="1" x14ac:dyDescent="0.25">
      <c r="A525" s="267">
        <v>40</v>
      </c>
      <c r="B525" s="139" t="s">
        <v>1505</v>
      </c>
      <c r="C525" s="140"/>
      <c r="D525" s="140"/>
      <c r="E525" s="139">
        <v>118.25</v>
      </c>
      <c r="F525" s="139">
        <v>160</v>
      </c>
      <c r="G525" s="139" t="s">
        <v>29</v>
      </c>
      <c r="H525" s="139">
        <v>2007</v>
      </c>
      <c r="I525" s="268">
        <v>203861.2</v>
      </c>
      <c r="J525" s="268"/>
      <c r="K525" s="269"/>
      <c r="L525" s="270">
        <v>96340.57</v>
      </c>
      <c r="M525" s="268">
        <f>I525-L525</f>
        <v>107520.63</v>
      </c>
      <c r="N525" s="9" t="s">
        <v>22</v>
      </c>
      <c r="O525" s="404" t="s">
        <v>910</v>
      </c>
      <c r="P525" s="403" t="s">
        <v>1506</v>
      </c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271"/>
    </row>
    <row r="526" spans="1:27" s="122" customFormat="1" ht="12.75" customHeight="1" x14ac:dyDescent="0.2">
      <c r="A526" s="274"/>
      <c r="B526" s="193"/>
      <c r="C526" s="192" t="s">
        <v>1094</v>
      </c>
      <c r="D526" s="192">
        <v>1</v>
      </c>
      <c r="E526" s="193">
        <v>6.3</v>
      </c>
      <c r="F526" s="193">
        <v>160</v>
      </c>
      <c r="G526" s="193" t="s">
        <v>29</v>
      </c>
      <c r="H526" s="193">
        <v>2007</v>
      </c>
      <c r="I526" s="193"/>
      <c r="J526" s="193"/>
      <c r="K526" s="195"/>
      <c r="L526" s="243"/>
      <c r="M526" s="193"/>
      <c r="N526" s="275"/>
      <c r="O526" s="405"/>
      <c r="P526" s="401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276"/>
    </row>
    <row r="527" spans="1:27" s="122" customFormat="1" x14ac:dyDescent="0.2">
      <c r="A527" s="277"/>
      <c r="B527" s="117"/>
      <c r="C527" s="178" t="s">
        <v>1507</v>
      </c>
      <c r="D527" s="178" t="s">
        <v>1088</v>
      </c>
      <c r="E527" s="117">
        <v>8.5</v>
      </c>
      <c r="F527" s="117">
        <v>160</v>
      </c>
      <c r="G527" s="117" t="s">
        <v>29</v>
      </c>
      <c r="H527" s="117">
        <v>2007</v>
      </c>
      <c r="I527" s="117"/>
      <c r="J527" s="117"/>
      <c r="K527" s="199"/>
      <c r="L527" s="244"/>
      <c r="M527" s="117"/>
      <c r="N527" s="182"/>
      <c r="O527" s="405"/>
      <c r="P527" s="401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276"/>
    </row>
    <row r="528" spans="1:27" s="122" customFormat="1" x14ac:dyDescent="0.2">
      <c r="A528" s="277"/>
      <c r="B528" s="117"/>
      <c r="C528" s="178" t="s">
        <v>1104</v>
      </c>
      <c r="D528" s="178">
        <v>2</v>
      </c>
      <c r="E528" s="117">
        <v>6</v>
      </c>
      <c r="F528" s="117">
        <v>160</v>
      </c>
      <c r="G528" s="117" t="s">
        <v>29</v>
      </c>
      <c r="H528" s="117">
        <v>2007</v>
      </c>
      <c r="I528" s="117"/>
      <c r="J528" s="117"/>
      <c r="K528" s="199"/>
      <c r="L528" s="244"/>
      <c r="M528" s="117"/>
      <c r="N528" s="182"/>
      <c r="O528" s="405"/>
      <c r="P528" s="401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276"/>
    </row>
    <row r="529" spans="1:27" s="122" customFormat="1" x14ac:dyDescent="0.2">
      <c r="A529" s="277"/>
      <c r="B529" s="117"/>
      <c r="C529" s="178" t="s">
        <v>1508</v>
      </c>
      <c r="D529" s="178">
        <v>10</v>
      </c>
      <c r="E529" s="117">
        <v>5.3</v>
      </c>
      <c r="F529" s="117">
        <v>160</v>
      </c>
      <c r="G529" s="117" t="s">
        <v>29</v>
      </c>
      <c r="H529" s="117">
        <v>2007</v>
      </c>
      <c r="I529" s="117"/>
      <c r="J529" s="117"/>
      <c r="K529" s="199"/>
      <c r="L529" s="244"/>
      <c r="M529" s="117"/>
      <c r="N529" s="182"/>
      <c r="O529" s="405"/>
      <c r="P529" s="401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276"/>
    </row>
    <row r="530" spans="1:27" s="122" customFormat="1" x14ac:dyDescent="0.2">
      <c r="A530" s="277"/>
      <c r="B530" s="117" t="s">
        <v>1509</v>
      </c>
      <c r="C530" s="178" t="s">
        <v>1510</v>
      </c>
      <c r="D530" s="178">
        <v>17</v>
      </c>
      <c r="E530" s="117">
        <v>5.5</v>
      </c>
      <c r="F530" s="117">
        <v>160</v>
      </c>
      <c r="G530" s="117" t="s">
        <v>29</v>
      </c>
      <c r="H530" s="117">
        <v>2007</v>
      </c>
      <c r="I530" s="117"/>
      <c r="J530" s="117"/>
      <c r="K530" s="199"/>
      <c r="L530" s="244"/>
      <c r="M530" s="117"/>
      <c r="N530" s="182"/>
      <c r="O530" s="405"/>
      <c r="P530" s="401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276"/>
    </row>
    <row r="531" spans="1:27" s="122" customFormat="1" x14ac:dyDescent="0.2">
      <c r="A531" s="277"/>
      <c r="B531" s="117" t="s">
        <v>1511</v>
      </c>
      <c r="C531" s="178" t="s">
        <v>1512</v>
      </c>
      <c r="D531" s="178">
        <v>19</v>
      </c>
      <c r="E531" s="117">
        <v>2.5</v>
      </c>
      <c r="F531" s="117">
        <v>160</v>
      </c>
      <c r="G531" s="117" t="s">
        <v>29</v>
      </c>
      <c r="H531" s="117">
        <v>2007</v>
      </c>
      <c r="I531" s="117"/>
      <c r="J531" s="117"/>
      <c r="K531" s="199"/>
      <c r="L531" s="244"/>
      <c r="M531" s="117"/>
      <c r="N531" s="182"/>
      <c r="O531" s="405"/>
      <c r="P531" s="401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276"/>
    </row>
    <row r="532" spans="1:27" s="122" customFormat="1" x14ac:dyDescent="0.2">
      <c r="A532" s="277"/>
      <c r="B532" s="117"/>
      <c r="C532" s="178" t="s">
        <v>1513</v>
      </c>
      <c r="D532" s="178">
        <v>18</v>
      </c>
      <c r="E532" s="117">
        <v>7.9</v>
      </c>
      <c r="F532" s="117">
        <v>160</v>
      </c>
      <c r="G532" s="117" t="s">
        <v>29</v>
      </c>
      <c r="H532" s="117">
        <v>2007</v>
      </c>
      <c r="I532" s="117"/>
      <c r="J532" s="117"/>
      <c r="K532" s="199"/>
      <c r="L532" s="244"/>
      <c r="M532" s="117"/>
      <c r="N532" s="182"/>
      <c r="O532" s="405"/>
      <c r="P532" s="401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276"/>
    </row>
    <row r="533" spans="1:27" s="122" customFormat="1" x14ac:dyDescent="0.2">
      <c r="A533" s="277"/>
      <c r="B533" s="117"/>
      <c r="C533" s="178" t="s">
        <v>1137</v>
      </c>
      <c r="D533" s="178" t="s">
        <v>1074</v>
      </c>
      <c r="E533" s="117">
        <v>7.9</v>
      </c>
      <c r="F533" s="117">
        <v>160</v>
      </c>
      <c r="G533" s="117" t="s">
        <v>29</v>
      </c>
      <c r="H533" s="117">
        <v>2007</v>
      </c>
      <c r="I533" s="117"/>
      <c r="J533" s="117"/>
      <c r="K533" s="199"/>
      <c r="L533" s="244"/>
      <c r="M533" s="117"/>
      <c r="N533" s="182"/>
      <c r="O533" s="405"/>
      <c r="P533" s="401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276"/>
    </row>
    <row r="534" spans="1:27" s="122" customFormat="1" x14ac:dyDescent="0.2">
      <c r="A534" s="277"/>
      <c r="B534" s="117"/>
      <c r="C534" s="178" t="s">
        <v>1514</v>
      </c>
      <c r="D534" s="178">
        <v>20</v>
      </c>
      <c r="E534" s="117">
        <v>7.4</v>
      </c>
      <c r="F534" s="117">
        <v>160</v>
      </c>
      <c r="G534" s="117" t="s">
        <v>29</v>
      </c>
      <c r="H534" s="117">
        <v>2007</v>
      </c>
      <c r="I534" s="117"/>
      <c r="J534" s="117"/>
      <c r="K534" s="199"/>
      <c r="L534" s="244"/>
      <c r="M534" s="117"/>
      <c r="N534" s="182"/>
      <c r="O534" s="405"/>
      <c r="P534" s="401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276"/>
    </row>
    <row r="535" spans="1:27" s="122" customFormat="1" x14ac:dyDescent="0.2">
      <c r="A535" s="277"/>
      <c r="B535" s="117"/>
      <c r="C535" s="178" t="s">
        <v>1515</v>
      </c>
      <c r="D535" s="178">
        <v>24</v>
      </c>
      <c r="E535" s="117">
        <v>7.4</v>
      </c>
      <c r="F535" s="117">
        <v>160</v>
      </c>
      <c r="G535" s="117" t="s">
        <v>29</v>
      </c>
      <c r="H535" s="117">
        <v>2007</v>
      </c>
      <c r="I535" s="117"/>
      <c r="J535" s="117"/>
      <c r="K535" s="199"/>
      <c r="L535" s="244"/>
      <c r="M535" s="117"/>
      <c r="N535" s="182"/>
      <c r="O535" s="405"/>
      <c r="P535" s="401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276"/>
    </row>
    <row r="536" spans="1:27" s="122" customFormat="1" x14ac:dyDescent="0.2">
      <c r="A536" s="277"/>
      <c r="B536" s="117"/>
      <c r="C536" s="178" t="s">
        <v>1516</v>
      </c>
      <c r="D536" s="178">
        <v>26</v>
      </c>
      <c r="E536" s="117">
        <v>7.5</v>
      </c>
      <c r="F536" s="117">
        <v>160</v>
      </c>
      <c r="G536" s="117" t="s">
        <v>29</v>
      </c>
      <c r="H536" s="117">
        <v>2007</v>
      </c>
      <c r="I536" s="117"/>
      <c r="J536" s="117"/>
      <c r="K536" s="199"/>
      <c r="L536" s="244"/>
      <c r="M536" s="117"/>
      <c r="N536" s="182"/>
      <c r="O536" s="405"/>
      <c r="P536" s="401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276"/>
    </row>
    <row r="537" spans="1:27" s="122" customFormat="1" x14ac:dyDescent="0.2">
      <c r="A537" s="277"/>
      <c r="B537" s="117"/>
      <c r="C537" s="178" t="s">
        <v>1517</v>
      </c>
      <c r="D537" s="178" t="s">
        <v>1078</v>
      </c>
      <c r="E537" s="117">
        <v>7.45</v>
      </c>
      <c r="F537" s="117">
        <v>160</v>
      </c>
      <c r="G537" s="117" t="s">
        <v>29</v>
      </c>
      <c r="H537" s="117">
        <v>2007</v>
      </c>
      <c r="I537" s="117"/>
      <c r="J537" s="117"/>
      <c r="K537" s="199"/>
      <c r="L537" s="244"/>
      <c r="M537" s="117"/>
      <c r="N537" s="182"/>
      <c r="O537" s="405"/>
      <c r="P537" s="401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276"/>
    </row>
    <row r="538" spans="1:27" s="122" customFormat="1" x14ac:dyDescent="0.2">
      <c r="A538" s="277"/>
      <c r="B538" s="117"/>
      <c r="C538" s="178" t="s">
        <v>1008</v>
      </c>
      <c r="D538" s="178">
        <v>25</v>
      </c>
      <c r="E538" s="117">
        <v>3.4</v>
      </c>
      <c r="F538" s="117">
        <v>160</v>
      </c>
      <c r="G538" s="117" t="s">
        <v>29</v>
      </c>
      <c r="H538" s="117">
        <v>2007</v>
      </c>
      <c r="I538" s="117"/>
      <c r="J538" s="117"/>
      <c r="K538" s="199"/>
      <c r="L538" s="244"/>
      <c r="M538" s="117"/>
      <c r="N538" s="182"/>
      <c r="O538" s="405"/>
      <c r="P538" s="401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276"/>
    </row>
    <row r="539" spans="1:27" s="122" customFormat="1" x14ac:dyDescent="0.2">
      <c r="A539" s="277"/>
      <c r="B539" s="117" t="s">
        <v>1518</v>
      </c>
      <c r="C539" s="178" t="s">
        <v>1519</v>
      </c>
      <c r="D539" s="178">
        <v>17</v>
      </c>
      <c r="E539" s="117">
        <v>4</v>
      </c>
      <c r="F539" s="117">
        <v>160</v>
      </c>
      <c r="G539" s="117" t="s">
        <v>29</v>
      </c>
      <c r="H539" s="117">
        <v>2007</v>
      </c>
      <c r="I539" s="117"/>
      <c r="J539" s="117"/>
      <c r="K539" s="199"/>
      <c r="L539" s="244"/>
      <c r="M539" s="117"/>
      <c r="N539" s="182"/>
      <c r="O539" s="405"/>
      <c r="P539" s="401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276"/>
    </row>
    <row r="540" spans="1:27" s="122" customFormat="1" x14ac:dyDescent="0.2">
      <c r="A540" s="277"/>
      <c r="B540" s="117" t="s">
        <v>1518</v>
      </c>
      <c r="C540" s="178" t="s">
        <v>1520</v>
      </c>
      <c r="D540" s="178">
        <v>16</v>
      </c>
      <c r="E540" s="117">
        <v>4.2</v>
      </c>
      <c r="F540" s="117">
        <v>160</v>
      </c>
      <c r="G540" s="117" t="s">
        <v>29</v>
      </c>
      <c r="H540" s="117">
        <v>2007</v>
      </c>
      <c r="I540" s="117"/>
      <c r="J540" s="117"/>
      <c r="K540" s="199"/>
      <c r="L540" s="244"/>
      <c r="M540" s="117"/>
      <c r="N540" s="182"/>
      <c r="O540" s="405"/>
      <c r="P540" s="401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276"/>
    </row>
    <row r="541" spans="1:27" s="122" customFormat="1" x14ac:dyDescent="0.2">
      <c r="A541" s="277"/>
      <c r="B541" s="117" t="s">
        <v>1518</v>
      </c>
      <c r="C541" s="178" t="s">
        <v>1521</v>
      </c>
      <c r="D541" s="178">
        <v>18</v>
      </c>
      <c r="E541" s="117">
        <v>6.2</v>
      </c>
      <c r="F541" s="117">
        <v>160</v>
      </c>
      <c r="G541" s="117" t="s">
        <v>29</v>
      </c>
      <c r="H541" s="117">
        <v>2007</v>
      </c>
      <c r="I541" s="117"/>
      <c r="J541" s="117"/>
      <c r="K541" s="199"/>
      <c r="L541" s="244"/>
      <c r="M541" s="117"/>
      <c r="N541" s="182"/>
      <c r="O541" s="405"/>
      <c r="P541" s="401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276"/>
    </row>
    <row r="542" spans="1:27" s="122" customFormat="1" x14ac:dyDescent="0.2">
      <c r="A542" s="277"/>
      <c r="B542" s="117"/>
      <c r="C542" s="178" t="s">
        <v>1522</v>
      </c>
      <c r="D542" s="178">
        <v>32</v>
      </c>
      <c r="E542" s="117">
        <v>4.2</v>
      </c>
      <c r="F542" s="117">
        <v>160</v>
      </c>
      <c r="G542" s="117" t="s">
        <v>29</v>
      </c>
      <c r="H542" s="117">
        <v>2007</v>
      </c>
      <c r="I542" s="117"/>
      <c r="J542" s="117"/>
      <c r="K542" s="199"/>
      <c r="L542" s="244"/>
      <c r="M542" s="117"/>
      <c r="N542" s="182"/>
      <c r="O542" s="405"/>
      <c r="P542" s="401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276"/>
    </row>
    <row r="543" spans="1:27" s="122" customFormat="1" x14ac:dyDescent="0.2">
      <c r="A543" s="277"/>
      <c r="B543" s="117"/>
      <c r="C543" s="178" t="s">
        <v>1523</v>
      </c>
      <c r="D543" s="178">
        <v>31</v>
      </c>
      <c r="E543" s="117">
        <v>6.2</v>
      </c>
      <c r="F543" s="117">
        <v>160</v>
      </c>
      <c r="G543" s="117" t="s">
        <v>29</v>
      </c>
      <c r="H543" s="117">
        <v>2007</v>
      </c>
      <c r="I543" s="117"/>
      <c r="J543" s="117"/>
      <c r="K543" s="199"/>
      <c r="L543" s="244"/>
      <c r="M543" s="117"/>
      <c r="N543" s="182"/>
      <c r="O543" s="405"/>
      <c r="P543" s="401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276"/>
    </row>
    <row r="544" spans="1:27" s="122" customFormat="1" x14ac:dyDescent="0.2">
      <c r="A544" s="277"/>
      <c r="B544" s="117"/>
      <c r="C544" s="178" t="s">
        <v>1524</v>
      </c>
      <c r="D544" s="178">
        <v>33</v>
      </c>
      <c r="E544" s="117">
        <v>6.2</v>
      </c>
      <c r="F544" s="117">
        <v>160</v>
      </c>
      <c r="G544" s="117" t="s">
        <v>29</v>
      </c>
      <c r="H544" s="117">
        <v>2007</v>
      </c>
      <c r="I544" s="117"/>
      <c r="J544" s="117"/>
      <c r="K544" s="199"/>
      <c r="L544" s="244"/>
      <c r="M544" s="117"/>
      <c r="N544" s="182"/>
      <c r="O544" s="405"/>
      <c r="P544" s="401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276"/>
    </row>
    <row r="545" spans="1:27" s="122" customFormat="1" ht="13.5" thickBot="1" x14ac:dyDescent="0.25">
      <c r="A545" s="278"/>
      <c r="B545" s="184"/>
      <c r="C545" s="185" t="s">
        <v>1525</v>
      </c>
      <c r="D545" s="185">
        <v>34</v>
      </c>
      <c r="E545" s="184">
        <v>4.2</v>
      </c>
      <c r="F545" s="184">
        <v>160</v>
      </c>
      <c r="G545" s="184" t="s">
        <v>29</v>
      </c>
      <c r="H545" s="184">
        <v>2007</v>
      </c>
      <c r="I545" s="184"/>
      <c r="J545" s="184"/>
      <c r="K545" s="203"/>
      <c r="L545" s="246"/>
      <c r="M545" s="184"/>
      <c r="N545" s="189"/>
      <c r="O545" s="406"/>
      <c r="P545" s="402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276"/>
    </row>
    <row r="546" spans="1:27" s="76" customFormat="1" ht="13.5" customHeight="1" thickBot="1" x14ac:dyDescent="0.25">
      <c r="A546" s="267">
        <v>41</v>
      </c>
      <c r="B546" s="139" t="s">
        <v>1526</v>
      </c>
      <c r="C546" s="140"/>
      <c r="D546" s="140"/>
      <c r="E546" s="139">
        <v>106.89</v>
      </c>
      <c r="F546" s="139">
        <v>160</v>
      </c>
      <c r="G546" s="139" t="s">
        <v>29</v>
      </c>
      <c r="H546" s="139">
        <v>2010</v>
      </c>
      <c r="I546" s="268">
        <v>62164.66</v>
      </c>
      <c r="J546" s="268"/>
      <c r="K546" s="269"/>
      <c r="L546" s="270">
        <v>22611.17</v>
      </c>
      <c r="M546" s="268">
        <f>I546-L546</f>
        <v>39553.490000000005</v>
      </c>
      <c r="N546" s="145" t="s">
        <v>22</v>
      </c>
      <c r="O546" s="410" t="s">
        <v>910</v>
      </c>
      <c r="P546" s="403" t="s">
        <v>1527</v>
      </c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271"/>
    </row>
    <row r="547" spans="1:27" s="122" customFormat="1" ht="12.75" customHeight="1" x14ac:dyDescent="0.2">
      <c r="A547" s="274"/>
      <c r="B547" s="193"/>
      <c r="C547" s="192" t="s">
        <v>1528</v>
      </c>
      <c r="D547" s="192">
        <v>25</v>
      </c>
      <c r="E547" s="193">
        <v>7.2</v>
      </c>
      <c r="F547" s="193">
        <v>160</v>
      </c>
      <c r="G547" s="193" t="s">
        <v>29</v>
      </c>
      <c r="H547" s="193">
        <v>2010</v>
      </c>
      <c r="I547" s="193"/>
      <c r="J547" s="193"/>
      <c r="K547" s="195"/>
      <c r="L547" s="243"/>
      <c r="M547" s="193"/>
      <c r="N547" s="275"/>
      <c r="O547" s="405"/>
      <c r="P547" s="401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276"/>
    </row>
    <row r="548" spans="1:27" s="122" customFormat="1" x14ac:dyDescent="0.2">
      <c r="A548" s="277"/>
      <c r="B548" s="117"/>
      <c r="C548" s="178" t="s">
        <v>1439</v>
      </c>
      <c r="D548" s="178">
        <v>23</v>
      </c>
      <c r="E548" s="117">
        <v>4.58</v>
      </c>
      <c r="F548" s="117">
        <v>160</v>
      </c>
      <c r="G548" s="117" t="s">
        <v>29</v>
      </c>
      <c r="H548" s="117">
        <v>2010</v>
      </c>
      <c r="I548" s="117"/>
      <c r="J548" s="117"/>
      <c r="K548" s="199"/>
      <c r="L548" s="244"/>
      <c r="M548" s="117"/>
      <c r="N548" s="182"/>
      <c r="O548" s="405"/>
      <c r="P548" s="401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276"/>
    </row>
    <row r="549" spans="1:27" s="122" customFormat="1" x14ac:dyDescent="0.2">
      <c r="A549" s="277"/>
      <c r="B549" s="117"/>
      <c r="C549" s="178" t="s">
        <v>1529</v>
      </c>
      <c r="D549" s="178" t="s">
        <v>1530</v>
      </c>
      <c r="E549" s="117">
        <v>4.6500000000000004</v>
      </c>
      <c r="F549" s="117">
        <v>160</v>
      </c>
      <c r="G549" s="117" t="s">
        <v>29</v>
      </c>
      <c r="H549" s="117">
        <v>2010</v>
      </c>
      <c r="I549" s="117"/>
      <c r="J549" s="117"/>
      <c r="K549" s="199"/>
      <c r="L549" s="244"/>
      <c r="M549" s="117"/>
      <c r="N549" s="182"/>
      <c r="O549" s="405"/>
      <c r="P549" s="401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276"/>
    </row>
    <row r="550" spans="1:27" s="122" customFormat="1" x14ac:dyDescent="0.2">
      <c r="A550" s="277"/>
      <c r="B550" s="117"/>
      <c r="C550" s="178" t="s">
        <v>1529</v>
      </c>
      <c r="D550" s="178" t="s">
        <v>1531</v>
      </c>
      <c r="E550" s="117">
        <v>4.8499999999999996</v>
      </c>
      <c r="F550" s="117">
        <v>160</v>
      </c>
      <c r="G550" s="117" t="s">
        <v>29</v>
      </c>
      <c r="H550" s="117">
        <v>2010</v>
      </c>
      <c r="I550" s="117"/>
      <c r="J550" s="117"/>
      <c r="K550" s="199"/>
      <c r="L550" s="244"/>
      <c r="M550" s="117"/>
      <c r="N550" s="182"/>
      <c r="O550" s="405"/>
      <c r="P550" s="401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276"/>
    </row>
    <row r="551" spans="1:27" s="122" customFormat="1" x14ac:dyDescent="0.2">
      <c r="A551" s="277"/>
      <c r="B551" s="117"/>
      <c r="C551" s="178" t="s">
        <v>1532</v>
      </c>
      <c r="D551" s="178" t="s">
        <v>1188</v>
      </c>
      <c r="E551" s="117">
        <v>3.42</v>
      </c>
      <c r="F551" s="117">
        <v>160</v>
      </c>
      <c r="G551" s="117" t="s">
        <v>29</v>
      </c>
      <c r="H551" s="117">
        <v>2010</v>
      </c>
      <c r="I551" s="117"/>
      <c r="J551" s="117"/>
      <c r="K551" s="199"/>
      <c r="L551" s="244"/>
      <c r="M551" s="117"/>
      <c r="N551" s="182"/>
      <c r="O551" s="405"/>
      <c r="P551" s="401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276"/>
    </row>
    <row r="552" spans="1:27" s="122" customFormat="1" x14ac:dyDescent="0.2">
      <c r="A552" s="277"/>
      <c r="B552" s="117"/>
      <c r="C552" s="178" t="s">
        <v>1533</v>
      </c>
      <c r="D552" s="178" t="s">
        <v>1534</v>
      </c>
      <c r="E552" s="117">
        <v>2.54</v>
      </c>
      <c r="F552" s="117">
        <v>160</v>
      </c>
      <c r="G552" s="117" t="s">
        <v>29</v>
      </c>
      <c r="H552" s="117">
        <v>2010</v>
      </c>
      <c r="I552" s="117"/>
      <c r="J552" s="117"/>
      <c r="K552" s="199"/>
      <c r="L552" s="244"/>
      <c r="M552" s="117"/>
      <c r="N552" s="182"/>
      <c r="O552" s="405"/>
      <c r="P552" s="401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276"/>
    </row>
    <row r="553" spans="1:27" s="122" customFormat="1" x14ac:dyDescent="0.2">
      <c r="A553" s="277"/>
      <c r="B553" s="117"/>
      <c r="C553" s="178" t="s">
        <v>1535</v>
      </c>
      <c r="D553" s="178" t="s">
        <v>1533</v>
      </c>
      <c r="E553" s="117">
        <v>2.7</v>
      </c>
      <c r="F553" s="117">
        <v>160</v>
      </c>
      <c r="G553" s="117" t="s">
        <v>29</v>
      </c>
      <c r="H553" s="117">
        <v>2010</v>
      </c>
      <c r="I553" s="117"/>
      <c r="J553" s="117"/>
      <c r="K553" s="199"/>
      <c r="L553" s="244"/>
      <c r="M553" s="117"/>
      <c r="N553" s="182"/>
      <c r="O553" s="405"/>
      <c r="P553" s="401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276"/>
    </row>
    <row r="554" spans="1:27" s="122" customFormat="1" x14ac:dyDescent="0.2">
      <c r="A554" s="277"/>
      <c r="B554" s="117"/>
      <c r="C554" s="178" t="s">
        <v>1534</v>
      </c>
      <c r="D554" s="178" t="s">
        <v>1536</v>
      </c>
      <c r="E554" s="117">
        <v>8.3000000000000007</v>
      </c>
      <c r="F554" s="117">
        <v>160</v>
      </c>
      <c r="G554" s="117" t="s">
        <v>29</v>
      </c>
      <c r="H554" s="117">
        <v>2010</v>
      </c>
      <c r="I554" s="117"/>
      <c r="J554" s="117"/>
      <c r="K554" s="199"/>
      <c r="L554" s="244"/>
      <c r="M554" s="117"/>
      <c r="N554" s="182"/>
      <c r="O554" s="405"/>
      <c r="P554" s="401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276"/>
    </row>
    <row r="555" spans="1:27" s="122" customFormat="1" x14ac:dyDescent="0.2">
      <c r="A555" s="277"/>
      <c r="B555" s="117"/>
      <c r="C555" s="178" t="s">
        <v>1537</v>
      </c>
      <c r="D555" s="178" t="s">
        <v>1094</v>
      </c>
      <c r="E555" s="117">
        <v>6.3</v>
      </c>
      <c r="F555" s="117">
        <v>160</v>
      </c>
      <c r="G555" s="117" t="s">
        <v>29</v>
      </c>
      <c r="H555" s="117">
        <v>2010</v>
      </c>
      <c r="I555" s="117"/>
      <c r="J555" s="117"/>
      <c r="K555" s="199"/>
      <c r="L555" s="244"/>
      <c r="M555" s="117"/>
      <c r="N555" s="182"/>
      <c r="O555" s="405"/>
      <c r="P555" s="401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276"/>
    </row>
    <row r="556" spans="1:27" s="122" customFormat="1" x14ac:dyDescent="0.2">
      <c r="A556" s="277"/>
      <c r="B556" s="117"/>
      <c r="C556" s="178" t="s">
        <v>1115</v>
      </c>
      <c r="D556" s="178" t="s">
        <v>1105</v>
      </c>
      <c r="E556" s="117">
        <v>6.37</v>
      </c>
      <c r="F556" s="117">
        <v>160</v>
      </c>
      <c r="G556" s="117" t="s">
        <v>29</v>
      </c>
      <c r="H556" s="117">
        <v>2010</v>
      </c>
      <c r="I556" s="117"/>
      <c r="J556" s="117"/>
      <c r="K556" s="199"/>
      <c r="L556" s="244"/>
      <c r="M556" s="117"/>
      <c r="N556" s="182"/>
      <c r="O556" s="405"/>
      <c r="P556" s="401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276"/>
    </row>
    <row r="557" spans="1:27" s="122" customFormat="1" x14ac:dyDescent="0.2">
      <c r="A557" s="277"/>
      <c r="B557" s="117"/>
      <c r="C557" s="178" t="s">
        <v>1534</v>
      </c>
      <c r="D557" s="178" t="s">
        <v>1538</v>
      </c>
      <c r="E557" s="117">
        <v>3.83</v>
      </c>
      <c r="F557" s="117">
        <v>160</v>
      </c>
      <c r="G557" s="117" t="s">
        <v>29</v>
      </c>
      <c r="H557" s="117">
        <v>2010</v>
      </c>
      <c r="I557" s="117"/>
      <c r="J557" s="117"/>
      <c r="K557" s="199"/>
      <c r="L557" s="244"/>
      <c r="M557" s="117"/>
      <c r="N557" s="182"/>
      <c r="O557" s="405"/>
      <c r="P557" s="401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276"/>
    </row>
    <row r="558" spans="1:27" s="122" customFormat="1" x14ac:dyDescent="0.2">
      <c r="A558" s="277"/>
      <c r="B558" s="117"/>
      <c r="C558" s="178" t="s">
        <v>1531</v>
      </c>
      <c r="D558" s="178" t="s">
        <v>1183</v>
      </c>
      <c r="E558" s="117">
        <v>3.9</v>
      </c>
      <c r="F558" s="117">
        <v>160</v>
      </c>
      <c r="G558" s="117" t="s">
        <v>29</v>
      </c>
      <c r="H558" s="117">
        <v>2010</v>
      </c>
      <c r="I558" s="117"/>
      <c r="J558" s="117"/>
      <c r="K558" s="199"/>
      <c r="L558" s="244"/>
      <c r="M558" s="117"/>
      <c r="N558" s="182"/>
      <c r="O558" s="405"/>
      <c r="P558" s="401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276"/>
    </row>
    <row r="559" spans="1:27" s="122" customFormat="1" x14ac:dyDescent="0.2">
      <c r="A559" s="277"/>
      <c r="B559" s="117"/>
      <c r="C559" s="178" t="s">
        <v>1539</v>
      </c>
      <c r="D559" s="178" t="s">
        <v>1103</v>
      </c>
      <c r="E559" s="117">
        <v>7.76</v>
      </c>
      <c r="F559" s="117">
        <v>160</v>
      </c>
      <c r="G559" s="117" t="s">
        <v>29</v>
      </c>
      <c r="H559" s="117">
        <v>2010</v>
      </c>
      <c r="I559" s="117"/>
      <c r="J559" s="117"/>
      <c r="K559" s="199"/>
      <c r="L559" s="244"/>
      <c r="M559" s="117"/>
      <c r="N559" s="182"/>
      <c r="O559" s="405"/>
      <c r="P559" s="401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276"/>
    </row>
    <row r="560" spans="1:27" s="122" customFormat="1" x14ac:dyDescent="0.2">
      <c r="A560" s="277"/>
      <c r="B560" s="117"/>
      <c r="C560" s="178" t="s">
        <v>1540</v>
      </c>
      <c r="D560" s="178" t="s">
        <v>1041</v>
      </c>
      <c r="E560" s="117">
        <v>5.58</v>
      </c>
      <c r="F560" s="117">
        <v>160</v>
      </c>
      <c r="G560" s="117" t="s">
        <v>29</v>
      </c>
      <c r="H560" s="117">
        <v>2010</v>
      </c>
      <c r="I560" s="117"/>
      <c r="J560" s="117"/>
      <c r="K560" s="199"/>
      <c r="L560" s="244"/>
      <c r="M560" s="117"/>
      <c r="N560" s="182"/>
      <c r="O560" s="405"/>
      <c r="P560" s="401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276"/>
    </row>
    <row r="561" spans="1:27" s="122" customFormat="1" x14ac:dyDescent="0.2">
      <c r="A561" s="277"/>
      <c r="B561" s="117"/>
      <c r="C561" s="178" t="s">
        <v>1104</v>
      </c>
      <c r="D561" s="178" t="s">
        <v>1356</v>
      </c>
      <c r="E561" s="117">
        <v>5.12</v>
      </c>
      <c r="F561" s="117">
        <v>160</v>
      </c>
      <c r="G561" s="117" t="s">
        <v>29</v>
      </c>
      <c r="H561" s="117">
        <v>2010</v>
      </c>
      <c r="I561" s="117"/>
      <c r="J561" s="117"/>
      <c r="K561" s="199"/>
      <c r="L561" s="244"/>
      <c r="M561" s="117"/>
      <c r="N561" s="182"/>
      <c r="O561" s="405"/>
      <c r="P561" s="401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276"/>
    </row>
    <row r="562" spans="1:27" s="122" customFormat="1" x14ac:dyDescent="0.2">
      <c r="A562" s="277"/>
      <c r="B562" s="117"/>
      <c r="C562" s="178" t="s">
        <v>1104</v>
      </c>
      <c r="D562" s="178" t="s">
        <v>1541</v>
      </c>
      <c r="E562" s="117">
        <v>5.4</v>
      </c>
      <c r="F562" s="117">
        <v>160</v>
      </c>
      <c r="G562" s="117" t="s">
        <v>29</v>
      </c>
      <c r="H562" s="117">
        <v>2010</v>
      </c>
      <c r="I562" s="117"/>
      <c r="J562" s="117"/>
      <c r="K562" s="199"/>
      <c r="L562" s="244"/>
      <c r="M562" s="117"/>
      <c r="N562" s="182"/>
      <c r="O562" s="405"/>
      <c r="P562" s="401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276"/>
    </row>
    <row r="563" spans="1:27" s="122" customFormat="1" x14ac:dyDescent="0.2">
      <c r="A563" s="277"/>
      <c r="B563" s="117"/>
      <c r="C563" s="178" t="s">
        <v>1542</v>
      </c>
      <c r="D563" s="178"/>
      <c r="E563" s="117">
        <v>3.64</v>
      </c>
      <c r="F563" s="117">
        <v>160</v>
      </c>
      <c r="G563" s="117" t="s">
        <v>29</v>
      </c>
      <c r="H563" s="117">
        <v>2010</v>
      </c>
      <c r="I563" s="117"/>
      <c r="J563" s="117"/>
      <c r="K563" s="199"/>
      <c r="L563" s="244"/>
      <c r="M563" s="117"/>
      <c r="N563" s="182"/>
      <c r="O563" s="405"/>
      <c r="P563" s="401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276"/>
    </row>
    <row r="564" spans="1:27" s="122" customFormat="1" x14ac:dyDescent="0.2">
      <c r="A564" s="277"/>
      <c r="B564" s="117"/>
      <c r="C564" s="178" t="s">
        <v>1119</v>
      </c>
      <c r="D564" s="178" t="s">
        <v>1042</v>
      </c>
      <c r="E564" s="117">
        <v>3.61</v>
      </c>
      <c r="F564" s="117">
        <v>160</v>
      </c>
      <c r="G564" s="117" t="s">
        <v>29</v>
      </c>
      <c r="H564" s="117">
        <v>2010</v>
      </c>
      <c r="I564" s="117"/>
      <c r="J564" s="117"/>
      <c r="K564" s="199"/>
      <c r="L564" s="244"/>
      <c r="M564" s="117"/>
      <c r="N564" s="182"/>
      <c r="O564" s="405"/>
      <c r="P564" s="401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276"/>
    </row>
    <row r="565" spans="1:27" s="122" customFormat="1" x14ac:dyDescent="0.2">
      <c r="A565" s="277"/>
      <c r="B565" s="117"/>
      <c r="C565" s="178" t="s">
        <v>1105</v>
      </c>
      <c r="D565" s="178" t="s">
        <v>1529</v>
      </c>
      <c r="E565" s="117">
        <v>4.97</v>
      </c>
      <c r="F565" s="117">
        <v>160</v>
      </c>
      <c r="G565" s="117" t="s">
        <v>29</v>
      </c>
      <c r="H565" s="117">
        <v>2010</v>
      </c>
      <c r="I565" s="117"/>
      <c r="J565" s="117"/>
      <c r="K565" s="199"/>
      <c r="L565" s="244"/>
      <c r="M565" s="117"/>
      <c r="N565" s="182"/>
      <c r="O565" s="405"/>
      <c r="P565" s="401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276"/>
    </row>
    <row r="566" spans="1:27" s="122" customFormat="1" x14ac:dyDescent="0.2">
      <c r="A566" s="277"/>
      <c r="B566" s="117"/>
      <c r="C566" s="178" t="s">
        <v>1116</v>
      </c>
      <c r="D566" s="178" t="s">
        <v>1088</v>
      </c>
      <c r="E566" s="117">
        <v>4.24</v>
      </c>
      <c r="F566" s="117">
        <v>160</v>
      </c>
      <c r="G566" s="117" t="s">
        <v>29</v>
      </c>
      <c r="H566" s="117">
        <v>2010</v>
      </c>
      <c r="I566" s="117"/>
      <c r="J566" s="117"/>
      <c r="K566" s="199"/>
      <c r="L566" s="244"/>
      <c r="M566" s="117"/>
      <c r="N566" s="182"/>
      <c r="O566" s="405"/>
      <c r="P566" s="401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276"/>
    </row>
    <row r="567" spans="1:27" s="122" customFormat="1" x14ac:dyDescent="0.2">
      <c r="A567" s="277"/>
      <c r="B567" s="117"/>
      <c r="C567" s="178" t="s">
        <v>1115</v>
      </c>
      <c r="D567" s="178" t="s">
        <v>1090</v>
      </c>
      <c r="E567" s="117">
        <v>4.07</v>
      </c>
      <c r="F567" s="117">
        <v>160</v>
      </c>
      <c r="G567" s="117" t="s">
        <v>29</v>
      </c>
      <c r="H567" s="117">
        <v>2010</v>
      </c>
      <c r="I567" s="117"/>
      <c r="J567" s="117"/>
      <c r="K567" s="199"/>
      <c r="L567" s="244"/>
      <c r="M567" s="117"/>
      <c r="N567" s="182"/>
      <c r="O567" s="405"/>
      <c r="P567" s="401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276"/>
    </row>
    <row r="568" spans="1:27" s="122" customFormat="1" ht="13.5" thickBot="1" x14ac:dyDescent="0.25">
      <c r="A568" s="278"/>
      <c r="B568" s="184"/>
      <c r="C568" s="185" t="s">
        <v>1543</v>
      </c>
      <c r="D568" s="185" t="s">
        <v>1338</v>
      </c>
      <c r="E568" s="184">
        <v>3.86</v>
      </c>
      <c r="F568" s="184">
        <v>160</v>
      </c>
      <c r="G568" s="184" t="s">
        <v>29</v>
      </c>
      <c r="H568" s="184">
        <v>2010</v>
      </c>
      <c r="I568" s="184"/>
      <c r="J568" s="184"/>
      <c r="K568" s="203"/>
      <c r="L568" s="246"/>
      <c r="M568" s="184"/>
      <c r="N568" s="189"/>
      <c r="O568" s="406"/>
      <c r="P568" s="402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276"/>
    </row>
    <row r="569" spans="1:27" s="76" customFormat="1" ht="12.75" customHeight="1" thickBot="1" x14ac:dyDescent="0.25">
      <c r="A569" s="267">
        <v>42</v>
      </c>
      <c r="B569" s="174" t="s">
        <v>1544</v>
      </c>
      <c r="C569" s="174"/>
      <c r="D569" s="281"/>
      <c r="E569" s="174">
        <v>59.24</v>
      </c>
      <c r="F569" s="174">
        <v>160</v>
      </c>
      <c r="G569" s="174" t="s">
        <v>29</v>
      </c>
      <c r="H569" s="174">
        <v>2012</v>
      </c>
      <c r="I569" s="282">
        <v>48012.34</v>
      </c>
      <c r="J569" s="282"/>
      <c r="K569" s="283"/>
      <c r="L569" s="284">
        <v>23946.6</v>
      </c>
      <c r="M569" s="282">
        <f>I569-L569</f>
        <v>24065.739999999998</v>
      </c>
      <c r="N569" s="285" t="s">
        <v>22</v>
      </c>
      <c r="O569" s="410" t="s">
        <v>910</v>
      </c>
      <c r="P569" s="403" t="s">
        <v>1545</v>
      </c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271"/>
    </row>
    <row r="570" spans="1:27" ht="12.75" customHeight="1" x14ac:dyDescent="0.2">
      <c r="A570" s="274"/>
      <c r="B570" s="193"/>
      <c r="C570" s="192" t="s">
        <v>1546</v>
      </c>
      <c r="D570" s="192" t="s">
        <v>1529</v>
      </c>
      <c r="E570" s="193">
        <v>4.97</v>
      </c>
      <c r="F570" s="193">
        <v>160</v>
      </c>
      <c r="G570" s="193" t="s">
        <v>29</v>
      </c>
      <c r="H570" s="193">
        <v>2012</v>
      </c>
      <c r="I570" s="193"/>
      <c r="J570" s="193"/>
      <c r="K570" s="195"/>
      <c r="L570" s="243"/>
      <c r="M570" s="193"/>
      <c r="N570" s="275"/>
      <c r="O570" s="405"/>
      <c r="P570" s="401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7" x14ac:dyDescent="0.2">
      <c r="A571" s="277"/>
      <c r="B571" s="117"/>
      <c r="C571" s="178" t="s">
        <v>1547</v>
      </c>
      <c r="D571" s="178" t="s">
        <v>1043</v>
      </c>
      <c r="E571" s="117">
        <v>4.8099999999999996</v>
      </c>
      <c r="F571" s="117">
        <v>160</v>
      </c>
      <c r="G571" s="117" t="s">
        <v>29</v>
      </c>
      <c r="H571" s="117">
        <v>2012</v>
      </c>
      <c r="I571" s="117"/>
      <c r="J571" s="117"/>
      <c r="K571" s="199"/>
      <c r="L571" s="244"/>
      <c r="M571" s="117"/>
      <c r="N571" s="182"/>
      <c r="O571" s="405"/>
      <c r="P571" s="401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7" x14ac:dyDescent="0.2">
      <c r="A572" s="277"/>
      <c r="B572" s="117"/>
      <c r="C572" s="178" t="s">
        <v>1548</v>
      </c>
      <c r="D572" s="178" t="s">
        <v>1041</v>
      </c>
      <c r="E572" s="117">
        <v>4.51</v>
      </c>
      <c r="F572" s="117">
        <v>160</v>
      </c>
      <c r="G572" s="117" t="s">
        <v>29</v>
      </c>
      <c r="H572" s="117">
        <v>2012</v>
      </c>
      <c r="I572" s="117"/>
      <c r="J572" s="117"/>
      <c r="K572" s="199"/>
      <c r="L572" s="244"/>
      <c r="M572" s="117"/>
      <c r="N572" s="182"/>
      <c r="O572" s="405"/>
      <c r="P572" s="401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7" x14ac:dyDescent="0.2">
      <c r="A573" s="277"/>
      <c r="B573" s="117"/>
      <c r="C573" s="178" t="s">
        <v>1549</v>
      </c>
      <c r="D573" s="178" t="s">
        <v>1103</v>
      </c>
      <c r="E573" s="117">
        <v>5.56</v>
      </c>
      <c r="F573" s="117">
        <v>160</v>
      </c>
      <c r="G573" s="117" t="s">
        <v>29</v>
      </c>
      <c r="H573" s="117">
        <v>2012</v>
      </c>
      <c r="I573" s="117"/>
      <c r="J573" s="117"/>
      <c r="K573" s="199"/>
      <c r="L573" s="244"/>
      <c r="M573" s="117"/>
      <c r="N573" s="182"/>
      <c r="O573" s="405"/>
      <c r="P573" s="401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7" x14ac:dyDescent="0.2">
      <c r="A574" s="277"/>
      <c r="B574" s="117"/>
      <c r="C574" s="178" t="s">
        <v>1550</v>
      </c>
      <c r="D574" s="178" t="s">
        <v>1105</v>
      </c>
      <c r="E574" s="117">
        <v>4.7</v>
      </c>
      <c r="F574" s="117">
        <v>160</v>
      </c>
      <c r="G574" s="117" t="s">
        <v>29</v>
      </c>
      <c r="H574" s="117">
        <v>2012</v>
      </c>
      <c r="I574" s="117"/>
      <c r="J574" s="117"/>
      <c r="K574" s="199"/>
      <c r="L574" s="244"/>
      <c r="M574" s="117"/>
      <c r="N574" s="182"/>
      <c r="O574" s="405"/>
      <c r="P574" s="401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7" x14ac:dyDescent="0.2">
      <c r="A575" s="277"/>
      <c r="B575" s="117"/>
      <c r="C575" s="178" t="s">
        <v>1551</v>
      </c>
      <c r="D575" s="178" t="s">
        <v>1538</v>
      </c>
      <c r="E575" s="117">
        <v>5.35</v>
      </c>
      <c r="F575" s="117">
        <v>160</v>
      </c>
      <c r="G575" s="117" t="s">
        <v>29</v>
      </c>
      <c r="H575" s="117">
        <v>2012</v>
      </c>
      <c r="I575" s="117"/>
      <c r="J575" s="117"/>
      <c r="K575" s="199"/>
      <c r="L575" s="244"/>
      <c r="M575" s="117"/>
      <c r="N575" s="182"/>
      <c r="O575" s="405"/>
      <c r="P575" s="401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7" x14ac:dyDescent="0.2">
      <c r="A576" s="277"/>
      <c r="B576" s="117"/>
      <c r="C576" s="178" t="s">
        <v>1552</v>
      </c>
      <c r="D576" s="178" t="s">
        <v>1183</v>
      </c>
      <c r="E576" s="117">
        <v>5.33</v>
      </c>
      <c r="F576" s="117">
        <v>160</v>
      </c>
      <c r="G576" s="117" t="s">
        <v>29</v>
      </c>
      <c r="H576" s="117">
        <v>2012</v>
      </c>
      <c r="I576" s="117"/>
      <c r="J576" s="117"/>
      <c r="K576" s="199"/>
      <c r="L576" s="244"/>
      <c r="M576" s="117"/>
      <c r="N576" s="182"/>
      <c r="O576" s="405"/>
      <c r="P576" s="401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x14ac:dyDescent="0.2">
      <c r="A577" s="277"/>
      <c r="B577" s="117"/>
      <c r="C577" s="178" t="s">
        <v>1553</v>
      </c>
      <c r="D577" s="178" t="s">
        <v>1554</v>
      </c>
      <c r="E577" s="117">
        <v>5.24</v>
      </c>
      <c r="F577" s="117">
        <v>160</v>
      </c>
      <c r="G577" s="117" t="s">
        <v>29</v>
      </c>
      <c r="H577" s="117">
        <v>2012</v>
      </c>
      <c r="I577" s="117"/>
      <c r="J577" s="117"/>
      <c r="K577" s="199"/>
      <c r="L577" s="244"/>
      <c r="M577" s="117"/>
      <c r="N577" s="182"/>
      <c r="O577" s="405"/>
      <c r="P577" s="401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x14ac:dyDescent="0.2">
      <c r="A578" s="277"/>
      <c r="B578" s="117"/>
      <c r="C578" s="178" t="s">
        <v>1555</v>
      </c>
      <c r="D578" s="178" t="s">
        <v>1042</v>
      </c>
      <c r="E578" s="117">
        <v>5.03</v>
      </c>
      <c r="F578" s="117">
        <v>160</v>
      </c>
      <c r="G578" s="117" t="s">
        <v>29</v>
      </c>
      <c r="H578" s="117">
        <v>2012</v>
      </c>
      <c r="I578" s="117"/>
      <c r="J578" s="117"/>
      <c r="K578" s="199"/>
      <c r="L578" s="244"/>
      <c r="M578" s="117"/>
      <c r="N578" s="182"/>
      <c r="O578" s="405"/>
      <c r="P578" s="401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x14ac:dyDescent="0.2">
      <c r="A579" s="277"/>
      <c r="B579" s="117"/>
      <c r="C579" s="178" t="s">
        <v>1556</v>
      </c>
      <c r="D579" s="178" t="s">
        <v>1136</v>
      </c>
      <c r="E579" s="117">
        <v>4.76</v>
      </c>
      <c r="F579" s="117">
        <v>160</v>
      </c>
      <c r="G579" s="117" t="s">
        <v>29</v>
      </c>
      <c r="H579" s="117">
        <v>2012</v>
      </c>
      <c r="I579" s="117"/>
      <c r="J579" s="117"/>
      <c r="K579" s="199"/>
      <c r="L579" s="244"/>
      <c r="M579" s="117"/>
      <c r="N579" s="182"/>
      <c r="O579" s="405"/>
      <c r="P579" s="401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x14ac:dyDescent="0.2">
      <c r="A580" s="277"/>
      <c r="B580" s="117"/>
      <c r="C580" s="178" t="s">
        <v>1557</v>
      </c>
      <c r="D580" s="178" t="s">
        <v>1439</v>
      </c>
      <c r="E580" s="117">
        <v>4.72</v>
      </c>
      <c r="F580" s="117">
        <v>160</v>
      </c>
      <c r="G580" s="117" t="s">
        <v>29</v>
      </c>
      <c r="H580" s="117">
        <v>2012</v>
      </c>
      <c r="I580" s="117"/>
      <c r="J580" s="117"/>
      <c r="K580" s="199"/>
      <c r="L580" s="244"/>
      <c r="M580" s="117"/>
      <c r="N580" s="182"/>
      <c r="O580" s="405"/>
      <c r="P580" s="401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13.5" thickBot="1" x14ac:dyDescent="0.25">
      <c r="A581" s="278"/>
      <c r="B581" s="184" t="s">
        <v>1558</v>
      </c>
      <c r="C581" s="178" t="s">
        <v>1559</v>
      </c>
      <c r="D581" s="178" t="s">
        <v>1042</v>
      </c>
      <c r="E581" s="184">
        <v>4.26</v>
      </c>
      <c r="F581" s="184">
        <v>160</v>
      </c>
      <c r="G581" s="184" t="s">
        <v>29</v>
      </c>
      <c r="H581" s="184">
        <v>2012</v>
      </c>
      <c r="I581" s="184"/>
      <c r="J581" s="184"/>
      <c r="K581" s="203"/>
      <c r="L581" s="246"/>
      <c r="M581" s="184"/>
      <c r="N581" s="189"/>
      <c r="O581" s="406"/>
      <c r="P581" s="402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s="6" customFormat="1" ht="12.75" customHeight="1" thickBot="1" x14ac:dyDescent="0.25">
      <c r="A582" s="267">
        <v>43</v>
      </c>
      <c r="B582" s="139" t="s">
        <v>1560</v>
      </c>
      <c r="C582" s="140"/>
      <c r="D582" s="140"/>
      <c r="E582" s="139">
        <f>SUM(E583:E594)</f>
        <v>71.05</v>
      </c>
      <c r="F582" s="139"/>
      <c r="G582" s="139"/>
      <c r="H582" s="139"/>
      <c r="I582" s="286">
        <v>36457.79</v>
      </c>
      <c r="J582" s="286"/>
      <c r="K582" s="287"/>
      <c r="L582" s="288">
        <v>1503.92</v>
      </c>
      <c r="M582" s="286">
        <f>I582-L582</f>
        <v>34953.870000000003</v>
      </c>
      <c r="N582" s="145" t="s">
        <v>22</v>
      </c>
      <c r="O582" s="410" t="s">
        <v>910</v>
      </c>
      <c r="P582" s="403" t="s">
        <v>1561</v>
      </c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2.75" customHeight="1" x14ac:dyDescent="0.2">
      <c r="A583" s="289"/>
      <c r="B583" s="193"/>
      <c r="C583" s="192" t="s">
        <v>1562</v>
      </c>
      <c r="D583" s="192" t="s">
        <v>1563</v>
      </c>
      <c r="E583" s="193">
        <v>6.6</v>
      </c>
      <c r="F583" s="193">
        <v>160</v>
      </c>
      <c r="G583" s="193" t="s">
        <v>29</v>
      </c>
      <c r="H583" s="193">
        <v>2014</v>
      </c>
      <c r="I583" s="193"/>
      <c r="J583" s="289"/>
      <c r="K583" s="290"/>
      <c r="L583" s="291"/>
      <c r="M583" s="289"/>
      <c r="N583" s="275"/>
      <c r="O583" s="405"/>
      <c r="P583" s="401"/>
    </row>
    <row r="584" spans="1:26" x14ac:dyDescent="0.2">
      <c r="A584" s="122"/>
      <c r="B584" s="117"/>
      <c r="C584" s="178" t="s">
        <v>1564</v>
      </c>
      <c r="D584" s="178" t="s">
        <v>1565</v>
      </c>
      <c r="E584" s="117">
        <v>7.5</v>
      </c>
      <c r="F584" s="117">
        <v>160</v>
      </c>
      <c r="G584" s="117" t="s">
        <v>29</v>
      </c>
      <c r="H584" s="117">
        <v>2014</v>
      </c>
      <c r="I584" s="117"/>
      <c r="J584" s="122"/>
      <c r="K584" s="292"/>
      <c r="L584" s="293"/>
      <c r="M584" s="122"/>
      <c r="N584" s="182"/>
      <c r="O584" s="405"/>
      <c r="P584" s="401"/>
    </row>
    <row r="585" spans="1:26" x14ac:dyDescent="0.2">
      <c r="A585" s="122"/>
      <c r="B585" s="117"/>
      <c r="C585" s="178" t="s">
        <v>1566</v>
      </c>
      <c r="D585" s="178" t="s">
        <v>1567</v>
      </c>
      <c r="E585" s="117">
        <v>6.2</v>
      </c>
      <c r="F585" s="117">
        <v>160</v>
      </c>
      <c r="G585" s="117" t="s">
        <v>29</v>
      </c>
      <c r="H585" s="117">
        <v>2014</v>
      </c>
      <c r="I585" s="117"/>
      <c r="J585" s="122"/>
      <c r="K585" s="292"/>
      <c r="L585" s="293"/>
      <c r="M585" s="122"/>
      <c r="N585" s="182"/>
      <c r="O585" s="405"/>
      <c r="P585" s="401"/>
    </row>
    <row r="586" spans="1:26" x14ac:dyDescent="0.2">
      <c r="A586" s="122"/>
      <c r="B586" s="117"/>
      <c r="C586" s="178" t="s">
        <v>1568</v>
      </c>
      <c r="D586" s="178" t="s">
        <v>1569</v>
      </c>
      <c r="E586" s="117">
        <v>5.35</v>
      </c>
      <c r="F586" s="117">
        <v>160</v>
      </c>
      <c r="G586" s="117" t="s">
        <v>29</v>
      </c>
      <c r="H586" s="117">
        <v>2014</v>
      </c>
      <c r="I586" s="117"/>
      <c r="J586" s="122"/>
      <c r="K586" s="292"/>
      <c r="L586" s="293"/>
      <c r="M586" s="122"/>
      <c r="N586" s="182"/>
      <c r="O586" s="405"/>
      <c r="P586" s="401"/>
    </row>
    <row r="587" spans="1:26" x14ac:dyDescent="0.2">
      <c r="A587" s="122"/>
      <c r="B587" s="117"/>
      <c r="C587" s="178" t="s">
        <v>1570</v>
      </c>
      <c r="D587" s="178" t="s">
        <v>1571</v>
      </c>
      <c r="E587" s="117">
        <v>5.45</v>
      </c>
      <c r="F587" s="117">
        <v>160</v>
      </c>
      <c r="G587" s="117" t="s">
        <v>29</v>
      </c>
      <c r="H587" s="117">
        <v>2014</v>
      </c>
      <c r="I587" s="117"/>
      <c r="J587" s="122"/>
      <c r="K587" s="292"/>
      <c r="L587" s="293"/>
      <c r="M587" s="122"/>
      <c r="N587" s="182"/>
      <c r="O587" s="405"/>
      <c r="P587" s="401"/>
    </row>
    <row r="588" spans="1:26" x14ac:dyDescent="0.2">
      <c r="A588" s="122"/>
      <c r="B588" s="117"/>
      <c r="C588" s="178" t="s">
        <v>1572</v>
      </c>
      <c r="D588" s="178" t="s">
        <v>1573</v>
      </c>
      <c r="E588" s="117">
        <v>7.95</v>
      </c>
      <c r="F588" s="117">
        <v>160</v>
      </c>
      <c r="G588" s="117" t="s">
        <v>29</v>
      </c>
      <c r="H588" s="117">
        <v>2014</v>
      </c>
      <c r="I588" s="117"/>
      <c r="J588" s="122"/>
      <c r="K588" s="292"/>
      <c r="L588" s="293"/>
      <c r="M588" s="122"/>
      <c r="N588" s="182"/>
      <c r="O588" s="405"/>
      <c r="P588" s="401"/>
    </row>
    <row r="589" spans="1:26" x14ac:dyDescent="0.2">
      <c r="A589" s="122"/>
      <c r="B589" s="117"/>
      <c r="C589" s="178" t="s">
        <v>1574</v>
      </c>
      <c r="D589" s="178"/>
      <c r="E589" s="117">
        <v>5.2</v>
      </c>
      <c r="F589" s="117">
        <v>160</v>
      </c>
      <c r="G589" s="117" t="s">
        <v>29</v>
      </c>
      <c r="H589" s="117">
        <v>2014</v>
      </c>
      <c r="I589" s="117"/>
      <c r="J589" s="122"/>
      <c r="K589" s="292"/>
      <c r="L589" s="293"/>
      <c r="M589" s="122"/>
      <c r="N589" s="294"/>
      <c r="O589" s="405"/>
      <c r="P589" s="401"/>
    </row>
    <row r="590" spans="1:26" x14ac:dyDescent="0.2">
      <c r="A590" s="122"/>
      <c r="B590" s="117"/>
      <c r="C590" s="178" t="s">
        <v>1575</v>
      </c>
      <c r="D590" s="178" t="s">
        <v>1576</v>
      </c>
      <c r="E590" s="117">
        <v>6.1</v>
      </c>
      <c r="F590" s="117">
        <v>160</v>
      </c>
      <c r="G590" s="117" t="s">
        <v>29</v>
      </c>
      <c r="H590" s="117">
        <v>2014</v>
      </c>
      <c r="I590" s="117"/>
      <c r="J590" s="122"/>
      <c r="K590" s="292"/>
      <c r="L590" s="293"/>
      <c r="M590" s="122"/>
      <c r="N590" s="294"/>
      <c r="O590" s="405"/>
      <c r="P590" s="401"/>
    </row>
    <row r="591" spans="1:26" x14ac:dyDescent="0.2">
      <c r="A591" s="122"/>
      <c r="B591" s="117"/>
      <c r="C591" s="178" t="s">
        <v>1577</v>
      </c>
      <c r="D591" s="178"/>
      <c r="E591" s="117">
        <v>4</v>
      </c>
      <c r="F591" s="117">
        <v>160</v>
      </c>
      <c r="G591" s="117" t="s">
        <v>29</v>
      </c>
      <c r="H591" s="117">
        <v>2014</v>
      </c>
      <c r="I591" s="117"/>
      <c r="J591" s="122"/>
      <c r="K591" s="292"/>
      <c r="L591" s="293"/>
      <c r="M591" s="122"/>
      <c r="N591" s="294"/>
      <c r="O591" s="405"/>
      <c r="P591" s="401"/>
    </row>
    <row r="592" spans="1:26" x14ac:dyDescent="0.2">
      <c r="A592" s="122"/>
      <c r="B592" s="117"/>
      <c r="C592" s="178" t="s">
        <v>1578</v>
      </c>
      <c r="D592" s="178" t="s">
        <v>1579</v>
      </c>
      <c r="E592" s="179">
        <v>6</v>
      </c>
      <c r="F592" s="117">
        <v>160</v>
      </c>
      <c r="G592" s="117" t="s">
        <v>29</v>
      </c>
      <c r="H592" s="117">
        <v>2014</v>
      </c>
      <c r="I592" s="117"/>
      <c r="J592" s="122"/>
      <c r="K592" s="292"/>
      <c r="L592" s="293"/>
      <c r="M592" s="122"/>
      <c r="N592" s="294"/>
      <c r="O592" s="405"/>
      <c r="P592" s="401"/>
    </row>
    <row r="593" spans="1:16" x14ac:dyDescent="0.2">
      <c r="A593" s="122"/>
      <c r="B593" s="117"/>
      <c r="C593" s="178" t="s">
        <v>1580</v>
      </c>
      <c r="D593" s="178" t="s">
        <v>1581</v>
      </c>
      <c r="E593" s="179">
        <v>6</v>
      </c>
      <c r="F593" s="117">
        <v>160</v>
      </c>
      <c r="G593" s="117" t="s">
        <v>29</v>
      </c>
      <c r="H593" s="117">
        <v>2014</v>
      </c>
      <c r="I593" s="117"/>
      <c r="J593" s="122"/>
      <c r="K593" s="292"/>
      <c r="L593" s="293"/>
      <c r="M593" s="122"/>
      <c r="N593" s="294"/>
      <c r="O593" s="405"/>
      <c r="P593" s="401"/>
    </row>
    <row r="594" spans="1:16" ht="13.5" thickBot="1" x14ac:dyDescent="0.25">
      <c r="A594" s="295"/>
      <c r="B594" s="296"/>
      <c r="C594" s="297" t="s">
        <v>1582</v>
      </c>
      <c r="D594" s="297" t="s">
        <v>1583</v>
      </c>
      <c r="E594" s="224">
        <v>4.7</v>
      </c>
      <c r="F594" s="296">
        <v>160</v>
      </c>
      <c r="G594" s="296" t="s">
        <v>29</v>
      </c>
      <c r="H594" s="296">
        <v>2014</v>
      </c>
      <c r="I594" s="296"/>
      <c r="J594" s="295"/>
      <c r="K594" s="298"/>
      <c r="L594" s="299"/>
      <c r="M594" s="295"/>
      <c r="N594" s="300"/>
      <c r="O594" s="406"/>
      <c r="P594" s="402"/>
    </row>
    <row r="595" spans="1:16" s="6" customFormat="1" ht="12.75" customHeight="1" thickBot="1" x14ac:dyDescent="0.25">
      <c r="A595" s="267">
        <v>44</v>
      </c>
      <c r="B595" s="139" t="s">
        <v>1392</v>
      </c>
      <c r="C595" s="140"/>
      <c r="D595" s="140"/>
      <c r="E595" s="139">
        <f>SUM(E596:E603)</f>
        <v>45.2</v>
      </c>
      <c r="F595" s="139"/>
      <c r="G595" s="139"/>
      <c r="H595" s="139"/>
      <c r="I595" s="286">
        <v>16089.95</v>
      </c>
      <c r="J595" s="301"/>
      <c r="K595" s="287"/>
      <c r="L595" s="288">
        <v>1749.75</v>
      </c>
      <c r="M595" s="286">
        <f>I595-L595</f>
        <v>14340.2</v>
      </c>
      <c r="N595" s="9" t="s">
        <v>22</v>
      </c>
      <c r="O595" s="404" t="s">
        <v>910</v>
      </c>
      <c r="P595" s="403" t="s">
        <v>1584</v>
      </c>
    </row>
    <row r="596" spans="1:16" ht="12.75" customHeight="1" x14ac:dyDescent="0.2">
      <c r="A596" s="289"/>
      <c r="B596" s="193"/>
      <c r="C596" s="192" t="s">
        <v>1585</v>
      </c>
      <c r="D596" s="192" t="s">
        <v>1543</v>
      </c>
      <c r="E596" s="193">
        <v>8</v>
      </c>
      <c r="F596" s="193">
        <v>160</v>
      </c>
      <c r="G596" s="193" t="s">
        <v>29</v>
      </c>
      <c r="H596" s="193">
        <v>2014</v>
      </c>
      <c r="I596" s="193"/>
      <c r="J596" s="289"/>
      <c r="K596" s="290"/>
      <c r="L596" s="291"/>
      <c r="M596" s="289"/>
      <c r="N596" s="196"/>
      <c r="O596" s="405"/>
      <c r="P596" s="401"/>
    </row>
    <row r="597" spans="1:16" x14ac:dyDescent="0.2">
      <c r="A597" s="122"/>
      <c r="B597" s="117" t="s">
        <v>1560</v>
      </c>
      <c r="C597" s="178" t="s">
        <v>1586</v>
      </c>
      <c r="D597" s="178" t="s">
        <v>1587</v>
      </c>
      <c r="E597" s="117">
        <v>3</v>
      </c>
      <c r="F597" s="117">
        <v>160</v>
      </c>
      <c r="G597" s="117" t="s">
        <v>29</v>
      </c>
      <c r="H597" s="117">
        <v>2014</v>
      </c>
      <c r="I597" s="117"/>
      <c r="J597" s="122"/>
      <c r="K597" s="292"/>
      <c r="L597" s="293"/>
      <c r="M597" s="122"/>
      <c r="N597" s="294"/>
      <c r="O597" s="405"/>
      <c r="P597" s="401"/>
    </row>
    <row r="598" spans="1:16" x14ac:dyDescent="0.2">
      <c r="A598" s="122"/>
      <c r="B598" s="117"/>
      <c r="C598" s="178" t="s">
        <v>1588</v>
      </c>
      <c r="D598" s="178" t="s">
        <v>1589</v>
      </c>
      <c r="E598" s="117">
        <v>8</v>
      </c>
      <c r="F598" s="117">
        <v>160</v>
      </c>
      <c r="G598" s="117" t="s">
        <v>29</v>
      </c>
      <c r="H598" s="117">
        <v>2014</v>
      </c>
      <c r="I598" s="117"/>
      <c r="J598" s="122"/>
      <c r="K598" s="292"/>
      <c r="L598" s="293"/>
      <c r="M598" s="122"/>
      <c r="N598" s="294"/>
      <c r="O598" s="405"/>
      <c r="P598" s="401"/>
    </row>
    <row r="599" spans="1:16" x14ac:dyDescent="0.2">
      <c r="A599" s="122"/>
      <c r="B599" s="117"/>
      <c r="C599" s="178" t="s">
        <v>1590</v>
      </c>
      <c r="D599" s="178" t="s">
        <v>1591</v>
      </c>
      <c r="E599" s="117">
        <v>6.6</v>
      </c>
      <c r="F599" s="117">
        <v>160</v>
      </c>
      <c r="G599" s="117" t="s">
        <v>29</v>
      </c>
      <c r="H599" s="117">
        <v>2014</v>
      </c>
      <c r="I599" s="117"/>
      <c r="J599" s="122"/>
      <c r="K599" s="292"/>
      <c r="L599" s="293"/>
      <c r="M599" s="122"/>
      <c r="N599" s="294"/>
      <c r="O599" s="405"/>
      <c r="P599" s="401"/>
    </row>
    <row r="600" spans="1:16" x14ac:dyDescent="0.2">
      <c r="A600" s="122"/>
      <c r="B600" s="117"/>
      <c r="C600" s="178" t="s">
        <v>1592</v>
      </c>
      <c r="D600" s="178" t="s">
        <v>1593</v>
      </c>
      <c r="E600" s="117">
        <v>6.1</v>
      </c>
      <c r="F600" s="117">
        <v>160</v>
      </c>
      <c r="G600" s="117" t="s">
        <v>29</v>
      </c>
      <c r="H600" s="117">
        <v>2014</v>
      </c>
      <c r="I600" s="117"/>
      <c r="J600" s="122"/>
      <c r="K600" s="292"/>
      <c r="L600" s="293"/>
      <c r="M600" s="122"/>
      <c r="N600" s="294"/>
      <c r="O600" s="405"/>
      <c r="P600" s="401"/>
    </row>
    <row r="601" spans="1:16" x14ac:dyDescent="0.2">
      <c r="A601" s="122"/>
      <c r="B601" s="117"/>
      <c r="C601" s="178" t="s">
        <v>1594</v>
      </c>
      <c r="D601" s="178" t="s">
        <v>1595</v>
      </c>
      <c r="E601" s="117">
        <v>5.8</v>
      </c>
      <c r="F601" s="117">
        <v>160</v>
      </c>
      <c r="G601" s="117" t="s">
        <v>29</v>
      </c>
      <c r="H601" s="117">
        <v>2014</v>
      </c>
      <c r="I601" s="117"/>
      <c r="J601" s="122"/>
      <c r="K601" s="292"/>
      <c r="L601" s="293"/>
      <c r="M601" s="122"/>
      <c r="N601" s="294"/>
      <c r="O601" s="405"/>
      <c r="P601" s="401"/>
    </row>
    <row r="602" spans="1:16" x14ac:dyDescent="0.2">
      <c r="A602" s="122"/>
      <c r="B602" s="117"/>
      <c r="C602" s="178" t="s">
        <v>1596</v>
      </c>
      <c r="D602" s="178" t="s">
        <v>1117</v>
      </c>
      <c r="E602" s="117">
        <v>3.2</v>
      </c>
      <c r="F602" s="117">
        <v>160</v>
      </c>
      <c r="G602" s="117" t="s">
        <v>29</v>
      </c>
      <c r="H602" s="117">
        <v>2014</v>
      </c>
      <c r="I602" s="117"/>
      <c r="J602" s="122"/>
      <c r="K602" s="292"/>
      <c r="L602" s="293"/>
      <c r="M602" s="122"/>
      <c r="N602" s="294"/>
      <c r="O602" s="405"/>
      <c r="P602" s="401"/>
    </row>
    <row r="603" spans="1:16" ht="13.5" thickBot="1" x14ac:dyDescent="0.25">
      <c r="A603" s="295"/>
      <c r="B603" s="296"/>
      <c r="C603" s="297" t="s">
        <v>1597</v>
      </c>
      <c r="D603" s="297" t="s">
        <v>1188</v>
      </c>
      <c r="E603" s="296">
        <v>4.5</v>
      </c>
      <c r="F603" s="296">
        <v>160</v>
      </c>
      <c r="G603" s="296" t="s">
        <v>29</v>
      </c>
      <c r="H603" s="296">
        <v>2014</v>
      </c>
      <c r="I603" s="296"/>
      <c r="J603" s="295"/>
      <c r="K603" s="298"/>
      <c r="L603" s="299"/>
      <c r="M603" s="295"/>
      <c r="N603" s="300"/>
      <c r="O603" s="406"/>
      <c r="P603" s="402"/>
    </row>
    <row r="604" spans="1:16" s="6" customFormat="1" ht="12.75" customHeight="1" thickBot="1" x14ac:dyDescent="0.25">
      <c r="A604" s="267">
        <v>45</v>
      </c>
      <c r="B604" s="139" t="s">
        <v>1598</v>
      </c>
      <c r="C604" s="140"/>
      <c r="D604" s="140"/>
      <c r="E604" s="139">
        <f>SUM(E605:E614)</f>
        <v>48.2</v>
      </c>
      <c r="F604" s="139"/>
      <c r="G604" s="139"/>
      <c r="H604" s="139"/>
      <c r="I604" s="286">
        <v>22427.58</v>
      </c>
      <c r="J604" s="301"/>
      <c r="K604" s="287"/>
      <c r="L604" s="288">
        <v>925.1</v>
      </c>
      <c r="M604" s="286">
        <f>I604-L604</f>
        <v>21502.480000000003</v>
      </c>
      <c r="N604" s="9" t="s">
        <v>22</v>
      </c>
      <c r="O604" s="407" t="s">
        <v>200</v>
      </c>
      <c r="P604" s="403" t="s">
        <v>1599</v>
      </c>
    </row>
    <row r="605" spans="1:16" ht="12.75" customHeight="1" x14ac:dyDescent="0.2">
      <c r="A605" s="289"/>
      <c r="B605" s="193" t="s">
        <v>1600</v>
      </c>
      <c r="C605" s="192" t="s">
        <v>1601</v>
      </c>
      <c r="D605" s="192" t="s">
        <v>1602</v>
      </c>
      <c r="E605" s="193">
        <v>2.8</v>
      </c>
      <c r="F605" s="193">
        <v>160</v>
      </c>
      <c r="G605" s="193" t="s">
        <v>29</v>
      </c>
      <c r="H605" s="193">
        <v>2014</v>
      </c>
      <c r="I605" s="193"/>
      <c r="J605" s="289"/>
      <c r="K605" s="290"/>
      <c r="L605" s="291"/>
      <c r="M605" s="289"/>
      <c r="N605" s="196"/>
      <c r="O605" s="408"/>
      <c r="P605" s="401"/>
    </row>
    <row r="606" spans="1:16" x14ac:dyDescent="0.2">
      <c r="A606" s="122"/>
      <c r="B606" s="117"/>
      <c r="C606" s="178" t="s">
        <v>1603</v>
      </c>
      <c r="D606" s="178" t="s">
        <v>1604</v>
      </c>
      <c r="E606" s="117">
        <v>3.45</v>
      </c>
      <c r="F606" s="117">
        <v>160</v>
      </c>
      <c r="G606" s="117" t="s">
        <v>29</v>
      </c>
      <c r="H606" s="117">
        <v>2014</v>
      </c>
      <c r="I606" s="117"/>
      <c r="J606" s="122"/>
      <c r="K606" s="292"/>
      <c r="L606" s="293"/>
      <c r="M606" s="122"/>
      <c r="N606" s="294"/>
      <c r="O606" s="408"/>
      <c r="P606" s="401"/>
    </row>
    <row r="607" spans="1:16" x14ac:dyDescent="0.2">
      <c r="A607" s="122"/>
      <c r="B607" s="117"/>
      <c r="C607" s="178" t="s">
        <v>1605</v>
      </c>
      <c r="D607" s="178" t="s">
        <v>1183</v>
      </c>
      <c r="E607" s="117">
        <v>6.65</v>
      </c>
      <c r="F607" s="117">
        <v>160</v>
      </c>
      <c r="G607" s="117" t="s">
        <v>29</v>
      </c>
      <c r="H607" s="117">
        <v>2014</v>
      </c>
      <c r="I607" s="117"/>
      <c r="J607" s="122"/>
      <c r="K607" s="292"/>
      <c r="L607" s="293"/>
      <c r="M607" s="122"/>
      <c r="N607" s="294"/>
      <c r="O607" s="408"/>
      <c r="P607" s="401"/>
    </row>
    <row r="608" spans="1:16" x14ac:dyDescent="0.2">
      <c r="A608" s="122"/>
      <c r="B608" s="117"/>
      <c r="C608" s="178" t="s">
        <v>1606</v>
      </c>
      <c r="D608" s="178" t="s">
        <v>1094</v>
      </c>
      <c r="E608" s="117">
        <v>3.45</v>
      </c>
      <c r="F608" s="117">
        <v>160</v>
      </c>
      <c r="G608" s="117" t="s">
        <v>29</v>
      </c>
      <c r="H608" s="117">
        <v>2014</v>
      </c>
      <c r="I608" s="117"/>
      <c r="J608" s="122"/>
      <c r="K608" s="292"/>
      <c r="L608" s="293"/>
      <c r="M608" s="122"/>
      <c r="N608" s="294"/>
      <c r="O608" s="408"/>
      <c r="P608" s="401"/>
    </row>
    <row r="609" spans="1:16" x14ac:dyDescent="0.2">
      <c r="A609" s="122"/>
      <c r="B609" s="117"/>
      <c r="C609" s="178" t="s">
        <v>1607</v>
      </c>
      <c r="D609" s="178" t="s">
        <v>1104</v>
      </c>
      <c r="E609" s="117">
        <v>6.65</v>
      </c>
      <c r="F609" s="117">
        <v>160</v>
      </c>
      <c r="G609" s="117" t="s">
        <v>29</v>
      </c>
      <c r="H609" s="117">
        <v>2014</v>
      </c>
      <c r="I609" s="117"/>
      <c r="J609" s="122"/>
      <c r="K609" s="292"/>
      <c r="L609" s="293"/>
      <c r="M609" s="122"/>
      <c r="N609" s="294"/>
      <c r="O609" s="408"/>
      <c r="P609" s="401"/>
    </row>
    <row r="610" spans="1:16" x14ac:dyDescent="0.2">
      <c r="A610" s="122"/>
      <c r="B610" s="117"/>
      <c r="C610" s="178" t="s">
        <v>1608</v>
      </c>
      <c r="D610" s="178" t="s">
        <v>1609</v>
      </c>
      <c r="E610" s="117">
        <v>6.55</v>
      </c>
      <c r="F610" s="117">
        <v>160</v>
      </c>
      <c r="G610" s="117" t="s">
        <v>29</v>
      </c>
      <c r="H610" s="117">
        <v>2014</v>
      </c>
      <c r="I610" s="117"/>
      <c r="J610" s="122"/>
      <c r="K610" s="292"/>
      <c r="L610" s="293"/>
      <c r="M610" s="122"/>
      <c r="N610" s="294"/>
      <c r="O610" s="408"/>
      <c r="P610" s="401"/>
    </row>
    <row r="611" spans="1:16" x14ac:dyDescent="0.2">
      <c r="A611" s="122"/>
      <c r="B611" s="117"/>
      <c r="C611" s="178" t="s">
        <v>1610</v>
      </c>
      <c r="D611" s="178" t="s">
        <v>1103</v>
      </c>
      <c r="E611" s="117">
        <v>3.3</v>
      </c>
      <c r="F611" s="117">
        <v>160</v>
      </c>
      <c r="G611" s="117" t="s">
        <v>29</v>
      </c>
      <c r="H611" s="117">
        <v>2014</v>
      </c>
      <c r="I611" s="117"/>
      <c r="J611" s="122"/>
      <c r="K611" s="292"/>
      <c r="L611" s="293"/>
      <c r="M611" s="122"/>
      <c r="N611" s="294"/>
      <c r="O611" s="408"/>
      <c r="P611" s="401"/>
    </row>
    <row r="612" spans="1:16" x14ac:dyDescent="0.2">
      <c r="A612" s="122"/>
      <c r="B612" s="117"/>
      <c r="C612" s="178" t="s">
        <v>1611</v>
      </c>
      <c r="D612" s="178" t="s">
        <v>1041</v>
      </c>
      <c r="E612" s="117">
        <v>3.6</v>
      </c>
      <c r="F612" s="117">
        <v>160</v>
      </c>
      <c r="G612" s="117" t="s">
        <v>29</v>
      </c>
      <c r="H612" s="117">
        <v>2014</v>
      </c>
      <c r="I612" s="117"/>
      <c r="J612" s="122"/>
      <c r="K612" s="292"/>
      <c r="L612" s="293"/>
      <c r="M612" s="122"/>
      <c r="N612" s="294"/>
      <c r="O612" s="408"/>
      <c r="P612" s="401"/>
    </row>
    <row r="613" spans="1:16" x14ac:dyDescent="0.2">
      <c r="A613" s="122"/>
      <c r="B613" s="117"/>
      <c r="C613" s="178" t="s">
        <v>1612</v>
      </c>
      <c r="D613" s="178" t="s">
        <v>1044</v>
      </c>
      <c r="E613" s="117">
        <v>8.4499999999999993</v>
      </c>
      <c r="F613" s="117">
        <v>160</v>
      </c>
      <c r="G613" s="117" t="s">
        <v>29</v>
      </c>
      <c r="H613" s="117">
        <v>2014</v>
      </c>
      <c r="I613" s="117"/>
      <c r="J613" s="122"/>
      <c r="K613" s="292"/>
      <c r="L613" s="293"/>
      <c r="M613" s="122"/>
      <c r="N613" s="294"/>
      <c r="O613" s="408"/>
      <c r="P613" s="401"/>
    </row>
    <row r="614" spans="1:16" ht="13.5" thickBot="1" x14ac:dyDescent="0.25">
      <c r="A614" s="295"/>
      <c r="B614" s="296"/>
      <c r="C614" s="297" t="s">
        <v>1613</v>
      </c>
      <c r="D614" s="297" t="s">
        <v>1043</v>
      </c>
      <c r="E614" s="296">
        <v>3.3</v>
      </c>
      <c r="F614" s="296">
        <v>160</v>
      </c>
      <c r="G614" s="296" t="s">
        <v>29</v>
      </c>
      <c r="H614" s="296">
        <v>2014</v>
      </c>
      <c r="I614" s="296"/>
      <c r="J614" s="295"/>
      <c r="K614" s="298"/>
      <c r="L614" s="299"/>
      <c r="M614" s="295"/>
      <c r="N614" s="300"/>
      <c r="O614" s="409"/>
      <c r="P614" s="402"/>
    </row>
    <row r="615" spans="1:16" s="6" customFormat="1" ht="14.25" customHeight="1" thickBot="1" x14ac:dyDescent="0.25">
      <c r="A615" s="267">
        <v>46</v>
      </c>
      <c r="B615" s="139" t="s">
        <v>1614</v>
      </c>
      <c r="C615" s="140"/>
      <c r="D615" s="140"/>
      <c r="E615" s="139">
        <f>SUM(E616:E635)</f>
        <v>74.5</v>
      </c>
      <c r="F615" s="139"/>
      <c r="G615" s="139"/>
      <c r="H615" s="139"/>
      <c r="I615" s="286">
        <v>61131.96</v>
      </c>
      <c r="J615" s="301"/>
      <c r="K615" s="287"/>
      <c r="L615" s="288">
        <v>15820.56</v>
      </c>
      <c r="M615" s="286">
        <f>I615-L615</f>
        <v>45311.4</v>
      </c>
      <c r="N615" s="9" t="s">
        <v>22</v>
      </c>
      <c r="O615" s="404" t="s">
        <v>910</v>
      </c>
      <c r="P615" s="403" t="s">
        <v>1615</v>
      </c>
    </row>
    <row r="616" spans="1:16" ht="12.75" customHeight="1" x14ac:dyDescent="0.2">
      <c r="A616" s="289"/>
      <c r="B616" s="193"/>
      <c r="C616" s="192" t="s">
        <v>1616</v>
      </c>
      <c r="D616" s="192" t="s">
        <v>1617</v>
      </c>
      <c r="E616" s="193">
        <v>5</v>
      </c>
      <c r="F616" s="193">
        <v>160</v>
      </c>
      <c r="G616" s="193" t="s">
        <v>29</v>
      </c>
      <c r="H616" s="193">
        <v>2007</v>
      </c>
      <c r="I616" s="193"/>
      <c r="J616" s="289"/>
      <c r="K616" s="290"/>
      <c r="L616" s="291"/>
      <c r="M616" s="289"/>
      <c r="N616" s="196"/>
      <c r="O616" s="405"/>
      <c r="P616" s="401"/>
    </row>
    <row r="617" spans="1:16" x14ac:dyDescent="0.2">
      <c r="A617" s="122"/>
      <c r="B617" s="117"/>
      <c r="C617" s="178" t="s">
        <v>1618</v>
      </c>
      <c r="D617" s="178" t="s">
        <v>1529</v>
      </c>
      <c r="E617" s="117">
        <v>2.5</v>
      </c>
      <c r="F617" s="117">
        <v>160</v>
      </c>
      <c r="G617" s="117" t="s">
        <v>29</v>
      </c>
      <c r="H617" s="117">
        <v>2007</v>
      </c>
      <c r="I617" s="117"/>
      <c r="J617" s="122"/>
      <c r="K617" s="292"/>
      <c r="L617" s="293"/>
      <c r="M617" s="122"/>
      <c r="N617" s="294"/>
      <c r="O617" s="405"/>
      <c r="P617" s="401"/>
    </row>
    <row r="618" spans="1:16" x14ac:dyDescent="0.2">
      <c r="A618" s="122"/>
      <c r="B618" s="117"/>
      <c r="C618" s="178" t="s">
        <v>1619</v>
      </c>
      <c r="D618" s="178" t="s">
        <v>1044</v>
      </c>
      <c r="E618" s="117">
        <v>4.5</v>
      </c>
      <c r="F618" s="117">
        <v>160</v>
      </c>
      <c r="G618" s="117" t="s">
        <v>29</v>
      </c>
      <c r="H618" s="117">
        <v>2007</v>
      </c>
      <c r="I618" s="117"/>
      <c r="J618" s="122"/>
      <c r="K618" s="292"/>
      <c r="L618" s="293"/>
      <c r="M618" s="122"/>
      <c r="N618" s="182"/>
      <c r="O618" s="405"/>
      <c r="P618" s="401"/>
    </row>
    <row r="619" spans="1:16" x14ac:dyDescent="0.2">
      <c r="A619" s="122"/>
      <c r="B619" s="117"/>
      <c r="C619" s="178" t="s">
        <v>1620</v>
      </c>
      <c r="D619" s="178" t="s">
        <v>1042</v>
      </c>
      <c r="E619" s="117">
        <v>5</v>
      </c>
      <c r="F619" s="117">
        <v>160</v>
      </c>
      <c r="G619" s="117" t="s">
        <v>29</v>
      </c>
      <c r="H619" s="117">
        <v>2007</v>
      </c>
      <c r="I619" s="117"/>
      <c r="J619" s="122"/>
      <c r="K619" s="292"/>
      <c r="L619" s="293"/>
      <c r="M619" s="122"/>
      <c r="N619" s="182"/>
      <c r="O619" s="405"/>
      <c r="P619" s="401"/>
    </row>
    <row r="620" spans="1:16" ht="25.5" customHeight="1" x14ac:dyDescent="0.2">
      <c r="A620" s="122"/>
      <c r="B620" s="117"/>
      <c r="C620" s="178" t="s">
        <v>1621</v>
      </c>
      <c r="D620" s="178" t="s">
        <v>1041</v>
      </c>
      <c r="E620" s="117">
        <v>2</v>
      </c>
      <c r="F620" s="117">
        <v>160</v>
      </c>
      <c r="G620" s="117" t="s">
        <v>29</v>
      </c>
      <c r="H620" s="117">
        <v>2007</v>
      </c>
      <c r="I620" s="117"/>
      <c r="J620" s="122"/>
      <c r="K620" s="292"/>
      <c r="L620" s="293"/>
      <c r="M620" s="122"/>
      <c r="N620" s="182"/>
      <c r="O620" s="405"/>
      <c r="P620" s="401"/>
    </row>
    <row r="621" spans="1:16" x14ac:dyDescent="0.2">
      <c r="A621" s="122"/>
      <c r="B621" s="117"/>
      <c r="C621" s="178" t="s">
        <v>1356</v>
      </c>
      <c r="D621" s="178" t="s">
        <v>1040</v>
      </c>
      <c r="E621" s="117">
        <v>4.5</v>
      </c>
      <c r="F621" s="117">
        <v>160</v>
      </c>
      <c r="G621" s="117" t="s">
        <v>29</v>
      </c>
      <c r="H621" s="117">
        <v>2007</v>
      </c>
      <c r="I621" s="117"/>
      <c r="J621" s="122"/>
      <c r="K621" s="292"/>
      <c r="L621" s="293"/>
      <c r="M621" s="122"/>
      <c r="N621" s="182"/>
      <c r="O621" s="405"/>
      <c r="P621" s="401"/>
    </row>
    <row r="622" spans="1:16" ht="25.5" customHeight="1" x14ac:dyDescent="0.2">
      <c r="A622" s="122"/>
      <c r="B622" s="117"/>
      <c r="C622" s="178" t="s">
        <v>1622</v>
      </c>
      <c r="D622" s="178" t="s">
        <v>1103</v>
      </c>
      <c r="E622" s="117">
        <v>2.5</v>
      </c>
      <c r="F622" s="117">
        <v>160</v>
      </c>
      <c r="G622" s="117" t="s">
        <v>29</v>
      </c>
      <c r="H622" s="117">
        <v>2007</v>
      </c>
      <c r="I622" s="117"/>
      <c r="J622" s="122"/>
      <c r="K622" s="292"/>
      <c r="L622" s="293"/>
      <c r="M622" s="122"/>
      <c r="N622" s="182"/>
      <c r="O622" s="405"/>
      <c r="P622" s="401"/>
    </row>
    <row r="623" spans="1:16" x14ac:dyDescent="0.2">
      <c r="A623" s="122"/>
      <c r="B623" s="117"/>
      <c r="C623" s="178" t="s">
        <v>1061</v>
      </c>
      <c r="D623" s="178" t="s">
        <v>1104</v>
      </c>
      <c r="E623" s="117">
        <v>5</v>
      </c>
      <c r="F623" s="117">
        <v>160</v>
      </c>
      <c r="G623" s="117" t="s">
        <v>29</v>
      </c>
      <c r="H623" s="117">
        <v>2007</v>
      </c>
      <c r="I623" s="117"/>
      <c r="J623" s="122"/>
      <c r="K623" s="292"/>
      <c r="L623" s="293"/>
      <c r="M623" s="122"/>
      <c r="N623" s="182"/>
      <c r="O623" s="405"/>
      <c r="P623" s="401"/>
    </row>
    <row r="624" spans="1:16" x14ac:dyDescent="0.2">
      <c r="A624" s="122"/>
      <c r="B624" s="117"/>
      <c r="C624" s="178" t="s">
        <v>1087</v>
      </c>
      <c r="D624" s="178" t="s">
        <v>1183</v>
      </c>
      <c r="E624" s="117">
        <v>4.5</v>
      </c>
      <c r="F624" s="117">
        <v>160</v>
      </c>
      <c r="G624" s="117" t="s">
        <v>29</v>
      </c>
      <c r="H624" s="117">
        <v>2007</v>
      </c>
      <c r="I624" s="117"/>
      <c r="J624" s="122"/>
      <c r="K624" s="292"/>
      <c r="L624" s="293"/>
      <c r="M624" s="122"/>
      <c r="N624" s="182"/>
      <c r="O624" s="405"/>
      <c r="P624" s="401"/>
    </row>
    <row r="625" spans="1:23" x14ac:dyDescent="0.2">
      <c r="A625" s="122"/>
      <c r="B625" s="117"/>
      <c r="C625" s="178" t="s">
        <v>1623</v>
      </c>
      <c r="D625" s="178" t="s">
        <v>1105</v>
      </c>
      <c r="E625" s="117">
        <v>2</v>
      </c>
      <c r="F625" s="117">
        <v>160</v>
      </c>
      <c r="G625" s="117" t="s">
        <v>29</v>
      </c>
      <c r="H625" s="117">
        <v>2007</v>
      </c>
      <c r="I625" s="117"/>
      <c r="J625" s="122"/>
      <c r="K625" s="292"/>
      <c r="L625" s="293"/>
      <c r="M625" s="122"/>
      <c r="N625" s="182"/>
      <c r="O625" s="405"/>
      <c r="P625" s="401"/>
    </row>
    <row r="626" spans="1:23" x14ac:dyDescent="0.2">
      <c r="A626" s="122"/>
      <c r="B626" s="117"/>
      <c r="C626" s="178" t="s">
        <v>1087</v>
      </c>
      <c r="D626" s="178" t="s">
        <v>1183</v>
      </c>
      <c r="E626" s="117">
        <v>5.5</v>
      </c>
      <c r="F626" s="117">
        <v>160</v>
      </c>
      <c r="G626" s="117" t="s">
        <v>29</v>
      </c>
      <c r="H626" s="117">
        <v>2007</v>
      </c>
      <c r="I626" s="117"/>
      <c r="J626" s="122"/>
      <c r="K626" s="292"/>
      <c r="L626" s="293"/>
      <c r="M626" s="122"/>
      <c r="N626" s="182"/>
      <c r="O626" s="405"/>
      <c r="P626" s="401"/>
    </row>
    <row r="627" spans="1:23" x14ac:dyDescent="0.2">
      <c r="A627" s="122"/>
      <c r="B627" s="117"/>
      <c r="C627" s="178" t="s">
        <v>1624</v>
      </c>
      <c r="D627" s="178" t="s">
        <v>1094</v>
      </c>
      <c r="E627" s="117">
        <v>2</v>
      </c>
      <c r="F627" s="117">
        <v>160</v>
      </c>
      <c r="G627" s="117" t="s">
        <v>29</v>
      </c>
      <c r="H627" s="117">
        <v>2007</v>
      </c>
      <c r="I627" s="117"/>
      <c r="J627" s="122"/>
      <c r="K627" s="292"/>
      <c r="L627" s="293"/>
      <c r="M627" s="122"/>
      <c r="N627" s="182"/>
      <c r="O627" s="405"/>
      <c r="P627" s="401"/>
    </row>
    <row r="628" spans="1:23" x14ac:dyDescent="0.2">
      <c r="A628" s="122"/>
      <c r="B628" s="117"/>
      <c r="C628" s="178" t="s">
        <v>1087</v>
      </c>
      <c r="D628" s="178" t="s">
        <v>1183</v>
      </c>
      <c r="E628" s="117">
        <v>5.5</v>
      </c>
      <c r="F628" s="117">
        <v>160</v>
      </c>
      <c r="G628" s="117" t="s">
        <v>29</v>
      </c>
      <c r="H628" s="117">
        <v>2007</v>
      </c>
      <c r="I628" s="117"/>
      <c r="J628" s="122"/>
      <c r="K628" s="292"/>
      <c r="L628" s="293"/>
      <c r="M628" s="122"/>
      <c r="N628" s="182"/>
      <c r="O628" s="405"/>
      <c r="P628" s="401"/>
    </row>
    <row r="629" spans="1:23" x14ac:dyDescent="0.2">
      <c r="A629" s="122"/>
      <c r="B629" s="117"/>
      <c r="C629" s="178" t="s">
        <v>1087</v>
      </c>
      <c r="D629" s="178" t="s">
        <v>1183</v>
      </c>
      <c r="E629" s="117">
        <v>6</v>
      </c>
      <c r="F629" s="117">
        <v>160</v>
      </c>
      <c r="G629" s="117" t="s">
        <v>29</v>
      </c>
      <c r="H629" s="117">
        <v>2007</v>
      </c>
      <c r="I629" s="117"/>
      <c r="J629" s="122"/>
      <c r="K629" s="292"/>
      <c r="L629" s="293"/>
      <c r="M629" s="122"/>
      <c r="N629" s="182"/>
      <c r="O629" s="405"/>
      <c r="P629" s="401"/>
    </row>
    <row r="630" spans="1:23" x14ac:dyDescent="0.2">
      <c r="A630" s="122"/>
      <c r="B630" s="117"/>
      <c r="C630" s="178" t="s">
        <v>1625</v>
      </c>
      <c r="D630" s="178" t="s">
        <v>1345</v>
      </c>
      <c r="E630" s="117">
        <v>2</v>
      </c>
      <c r="F630" s="117">
        <v>160</v>
      </c>
      <c r="G630" s="117" t="s">
        <v>29</v>
      </c>
      <c r="H630" s="117">
        <v>2007</v>
      </c>
      <c r="I630" s="117"/>
      <c r="J630" s="122"/>
      <c r="K630" s="292"/>
      <c r="L630" s="293"/>
      <c r="M630" s="122"/>
      <c r="N630" s="182"/>
      <c r="O630" s="405"/>
      <c r="P630" s="401"/>
    </row>
    <row r="631" spans="1:23" x14ac:dyDescent="0.2">
      <c r="A631" s="122"/>
      <c r="B631" s="117"/>
      <c r="C631" s="178" t="s">
        <v>1626</v>
      </c>
      <c r="D631" s="178" t="s">
        <v>1178</v>
      </c>
      <c r="E631" s="117">
        <v>2</v>
      </c>
      <c r="F631" s="117">
        <v>160</v>
      </c>
      <c r="G631" s="117" t="s">
        <v>29</v>
      </c>
      <c r="H631" s="117">
        <v>2007</v>
      </c>
      <c r="I631" s="117"/>
      <c r="J631" s="122"/>
      <c r="K631" s="292"/>
      <c r="L631" s="293"/>
      <c r="M631" s="122"/>
      <c r="N631" s="182"/>
      <c r="O631" s="405"/>
      <c r="P631" s="401"/>
    </row>
    <row r="632" spans="1:23" x14ac:dyDescent="0.2">
      <c r="A632" s="122"/>
      <c r="B632" s="117"/>
      <c r="C632" s="178" t="s">
        <v>1627</v>
      </c>
      <c r="D632" s="178" t="s">
        <v>1119</v>
      </c>
      <c r="E632" s="117">
        <v>2.5</v>
      </c>
      <c r="F632" s="117">
        <v>160</v>
      </c>
      <c r="G632" s="117" t="s">
        <v>29</v>
      </c>
      <c r="H632" s="117">
        <v>2007</v>
      </c>
      <c r="I632" s="117"/>
      <c r="J632" s="122"/>
      <c r="K632" s="292"/>
      <c r="L632" s="293"/>
      <c r="M632" s="122"/>
      <c r="N632" s="182"/>
      <c r="O632" s="405"/>
      <c r="P632" s="401"/>
    </row>
    <row r="633" spans="1:23" x14ac:dyDescent="0.2">
      <c r="A633" s="122"/>
      <c r="B633" s="117"/>
      <c r="C633" s="178" t="s">
        <v>1628</v>
      </c>
      <c r="D633" s="178" t="s">
        <v>1116</v>
      </c>
      <c r="E633" s="117">
        <v>2.5</v>
      </c>
      <c r="F633" s="117">
        <v>160</v>
      </c>
      <c r="G633" s="117" t="s">
        <v>29</v>
      </c>
      <c r="H633" s="117">
        <v>2007</v>
      </c>
      <c r="I633" s="117"/>
      <c r="J633" s="122"/>
      <c r="K633" s="292"/>
      <c r="L633" s="293"/>
      <c r="M633" s="122"/>
      <c r="N633" s="182"/>
      <c r="O633" s="405"/>
      <c r="P633" s="401"/>
    </row>
    <row r="634" spans="1:23" x14ac:dyDescent="0.2">
      <c r="A634" s="122"/>
      <c r="B634" s="117"/>
      <c r="C634" s="178" t="s">
        <v>1629</v>
      </c>
      <c r="D634" s="178" t="s">
        <v>1543</v>
      </c>
      <c r="E634" s="179">
        <v>3</v>
      </c>
      <c r="F634" s="117">
        <v>160</v>
      </c>
      <c r="G634" s="117" t="s">
        <v>29</v>
      </c>
      <c r="H634" s="117">
        <v>2007</v>
      </c>
      <c r="I634" s="117"/>
      <c r="J634" s="122"/>
      <c r="K634" s="292"/>
      <c r="L634" s="293"/>
      <c r="M634" s="122"/>
      <c r="N634" s="182"/>
      <c r="O634" s="405"/>
      <c r="P634" s="401"/>
    </row>
    <row r="635" spans="1:23" ht="13.5" thickBot="1" x14ac:dyDescent="0.25">
      <c r="A635" s="295"/>
      <c r="B635" s="296"/>
      <c r="C635" s="297" t="s">
        <v>1630</v>
      </c>
      <c r="D635" s="297" t="s">
        <v>1595</v>
      </c>
      <c r="E635" s="224">
        <v>6</v>
      </c>
      <c r="F635" s="296">
        <v>160</v>
      </c>
      <c r="G635" s="296" t="s">
        <v>29</v>
      </c>
      <c r="H635" s="296">
        <v>2007</v>
      </c>
      <c r="I635" s="296"/>
      <c r="J635" s="295"/>
      <c r="K635" s="298"/>
      <c r="L635" s="299"/>
      <c r="M635" s="295"/>
      <c r="N635" s="302"/>
      <c r="O635" s="406"/>
      <c r="P635" s="402"/>
    </row>
    <row r="636" spans="1:23" ht="13.5" customHeight="1" thickBot="1" x14ac:dyDescent="0.25">
      <c r="A636" s="303">
        <v>47</v>
      </c>
      <c r="B636" s="304" t="s">
        <v>1631</v>
      </c>
      <c r="C636" s="305"/>
      <c r="D636" s="305"/>
      <c r="E636" s="139">
        <v>65.3</v>
      </c>
      <c r="F636" s="304">
        <v>160</v>
      </c>
      <c r="G636" s="304" t="s">
        <v>29</v>
      </c>
      <c r="H636" s="304">
        <v>2013</v>
      </c>
      <c r="I636" s="306">
        <v>67577.009999999995</v>
      </c>
      <c r="J636" s="307"/>
      <c r="K636" s="308"/>
      <c r="L636" s="309">
        <v>5068.2</v>
      </c>
      <c r="M636" s="310">
        <f>I636-L636</f>
        <v>62508.81</v>
      </c>
      <c r="N636" s="311" t="s">
        <v>22</v>
      </c>
      <c r="O636" s="400" t="s">
        <v>23</v>
      </c>
      <c r="P636" s="403" t="s">
        <v>1632</v>
      </c>
    </row>
    <row r="637" spans="1:23" s="318" customFormat="1" ht="12.75" customHeight="1" x14ac:dyDescent="0.2">
      <c r="A637" s="312"/>
      <c r="B637" s="313"/>
      <c r="C637" s="314" t="s">
        <v>1533</v>
      </c>
      <c r="D637" s="314" t="s">
        <v>1439</v>
      </c>
      <c r="E637" s="315">
        <v>3.6</v>
      </c>
      <c r="F637" s="313">
        <v>160</v>
      </c>
      <c r="G637" s="313" t="s">
        <v>1633</v>
      </c>
      <c r="H637" s="313">
        <v>2013</v>
      </c>
      <c r="I637" s="313"/>
      <c r="J637" s="316"/>
      <c r="K637" s="316"/>
      <c r="L637" s="317"/>
      <c r="M637" s="316"/>
      <c r="N637" s="275"/>
      <c r="O637" s="401"/>
      <c r="P637" s="401"/>
      <c r="Q637" s="129"/>
      <c r="R637" s="129"/>
      <c r="S637" s="129"/>
      <c r="T637" s="129"/>
      <c r="U637" s="129"/>
      <c r="V637" s="129"/>
      <c r="W637" s="129"/>
    </row>
    <row r="638" spans="1:23" x14ac:dyDescent="0.2">
      <c r="A638" s="122"/>
      <c r="B638" s="117"/>
      <c r="C638" s="178" t="s">
        <v>1104</v>
      </c>
      <c r="D638" s="178"/>
      <c r="E638" s="179">
        <v>4.2</v>
      </c>
      <c r="F638" s="117">
        <v>160</v>
      </c>
      <c r="G638" s="117" t="s">
        <v>29</v>
      </c>
      <c r="H638" s="117">
        <v>2013</v>
      </c>
      <c r="I638" s="117"/>
      <c r="J638" s="122"/>
      <c r="K638" s="292"/>
      <c r="L638" s="293"/>
      <c r="M638" s="122"/>
      <c r="N638" s="182"/>
      <c r="O638" s="401"/>
      <c r="P638" s="401"/>
    </row>
    <row r="639" spans="1:23" x14ac:dyDescent="0.2">
      <c r="A639" s="122"/>
      <c r="B639" s="117"/>
      <c r="C639" s="178" t="s">
        <v>1081</v>
      </c>
      <c r="D639" s="178" t="s">
        <v>1043</v>
      </c>
      <c r="E639" s="179">
        <v>4</v>
      </c>
      <c r="F639" s="117">
        <v>160</v>
      </c>
      <c r="G639" s="117" t="s">
        <v>1633</v>
      </c>
      <c r="H639" s="117">
        <v>2013</v>
      </c>
      <c r="I639" s="117"/>
      <c r="J639" s="122"/>
      <c r="K639" s="292"/>
      <c r="L639" s="293"/>
      <c r="M639" s="122"/>
      <c r="N639" s="182"/>
      <c r="O639" s="401"/>
      <c r="P639" s="401"/>
    </row>
    <row r="640" spans="1:23" x14ac:dyDescent="0.2">
      <c r="A640" s="122"/>
      <c r="B640" s="117"/>
      <c r="C640" s="178" t="s">
        <v>1634</v>
      </c>
      <c r="D640" s="178" t="s">
        <v>1028</v>
      </c>
      <c r="E640" s="179">
        <v>4.3</v>
      </c>
      <c r="F640" s="117">
        <v>160</v>
      </c>
      <c r="G640" s="117" t="s">
        <v>29</v>
      </c>
      <c r="H640" s="117">
        <v>2013</v>
      </c>
      <c r="I640" s="117"/>
      <c r="J640" s="122"/>
      <c r="K640" s="292"/>
      <c r="L640" s="293"/>
      <c r="M640" s="122"/>
      <c r="N640" s="182"/>
      <c r="O640" s="401"/>
      <c r="P640" s="401"/>
    </row>
    <row r="641" spans="1:16" x14ac:dyDescent="0.2">
      <c r="A641" s="122"/>
      <c r="B641" s="117"/>
      <c r="C641" s="178" t="s">
        <v>1635</v>
      </c>
      <c r="D641" s="178"/>
      <c r="E641" s="179">
        <v>3.4</v>
      </c>
      <c r="F641" s="117">
        <v>160</v>
      </c>
      <c r="G641" s="117" t="s">
        <v>1633</v>
      </c>
      <c r="H641" s="117">
        <v>2013</v>
      </c>
      <c r="I641" s="117"/>
      <c r="J641" s="122"/>
      <c r="K641" s="292"/>
      <c r="L641" s="293"/>
      <c r="M641" s="122"/>
      <c r="N641" s="182"/>
      <c r="O641" s="401"/>
      <c r="P641" s="401"/>
    </row>
    <row r="642" spans="1:16" x14ac:dyDescent="0.2">
      <c r="A642" s="122"/>
      <c r="B642" s="117"/>
      <c r="C642" s="178" t="s">
        <v>1183</v>
      </c>
      <c r="D642" s="178" t="s">
        <v>1041</v>
      </c>
      <c r="E642" s="179">
        <v>4.5</v>
      </c>
      <c r="F642" s="117">
        <v>160</v>
      </c>
      <c r="G642" s="117" t="s">
        <v>29</v>
      </c>
      <c r="H642" s="117">
        <v>2013</v>
      </c>
      <c r="I642" s="117"/>
      <c r="J642" s="122"/>
      <c r="K642" s="292"/>
      <c r="L642" s="293"/>
      <c r="M642" s="122"/>
      <c r="N642" s="182"/>
      <c r="O642" s="401"/>
      <c r="P642" s="401"/>
    </row>
    <row r="643" spans="1:16" x14ac:dyDescent="0.2">
      <c r="A643" s="122"/>
      <c r="B643" s="117"/>
      <c r="C643" s="178" t="s">
        <v>1636</v>
      </c>
      <c r="D643" s="178" t="s">
        <v>1103</v>
      </c>
      <c r="E643" s="179">
        <v>4.3</v>
      </c>
      <c r="F643" s="117">
        <v>160</v>
      </c>
      <c r="G643" s="117" t="s">
        <v>1633</v>
      </c>
      <c r="H643" s="117">
        <v>2013</v>
      </c>
      <c r="I643" s="117"/>
      <c r="J643" s="122"/>
      <c r="K643" s="292"/>
      <c r="L643" s="293"/>
      <c r="M643" s="122"/>
      <c r="N643" s="182"/>
      <c r="O643" s="401"/>
      <c r="P643" s="401"/>
    </row>
    <row r="644" spans="1:16" x14ac:dyDescent="0.2">
      <c r="A644" s="122"/>
      <c r="B644" s="117"/>
      <c r="C644" s="178" t="s">
        <v>1637</v>
      </c>
      <c r="D644" s="178" t="s">
        <v>1104</v>
      </c>
      <c r="E644" s="179">
        <v>3.8</v>
      </c>
      <c r="F644" s="117">
        <v>160</v>
      </c>
      <c r="G644" s="117" t="s">
        <v>29</v>
      </c>
      <c r="H644" s="117">
        <v>2013</v>
      </c>
      <c r="I644" s="117"/>
      <c r="J644" s="122"/>
      <c r="K644" s="292"/>
      <c r="L644" s="293"/>
      <c r="M644" s="122"/>
      <c r="N644" s="182"/>
      <c r="O644" s="401"/>
      <c r="P644" s="401"/>
    </row>
    <row r="645" spans="1:16" x14ac:dyDescent="0.2">
      <c r="A645" s="122"/>
      <c r="B645" s="117"/>
      <c r="C645" s="178" t="s">
        <v>1638</v>
      </c>
      <c r="D645" s="178" t="s">
        <v>1101</v>
      </c>
      <c r="E645" s="179">
        <v>4</v>
      </c>
      <c r="F645" s="117">
        <v>160</v>
      </c>
      <c r="G645" s="117" t="s">
        <v>1633</v>
      </c>
      <c r="H645" s="117">
        <v>2013</v>
      </c>
      <c r="I645" s="117"/>
      <c r="J645" s="122"/>
      <c r="K645" s="292"/>
      <c r="L645" s="293"/>
      <c r="M645" s="122"/>
      <c r="N645" s="182"/>
      <c r="O645" s="401"/>
      <c r="P645" s="401"/>
    </row>
    <row r="646" spans="1:16" x14ac:dyDescent="0.2">
      <c r="A646" s="122"/>
      <c r="B646" s="117"/>
      <c r="C646" s="178" t="s">
        <v>1639</v>
      </c>
      <c r="D646" s="178" t="s">
        <v>1183</v>
      </c>
      <c r="E646" s="179">
        <v>3.7</v>
      </c>
      <c r="F646" s="117">
        <v>160</v>
      </c>
      <c r="G646" s="117" t="s">
        <v>29</v>
      </c>
      <c r="H646" s="117">
        <v>2013</v>
      </c>
      <c r="I646" s="117"/>
      <c r="J646" s="122"/>
      <c r="K646" s="292"/>
      <c r="L646" s="293"/>
      <c r="M646" s="122"/>
      <c r="N646" s="182"/>
      <c r="O646" s="401"/>
      <c r="P646" s="401"/>
    </row>
    <row r="647" spans="1:16" x14ac:dyDescent="0.2">
      <c r="A647" s="122"/>
      <c r="B647" s="117"/>
      <c r="C647" s="178" t="s">
        <v>1640</v>
      </c>
      <c r="D647" s="178" t="s">
        <v>1538</v>
      </c>
      <c r="E647" s="179">
        <v>3.8</v>
      </c>
      <c r="F647" s="117">
        <v>160</v>
      </c>
      <c r="G647" s="117" t="s">
        <v>1633</v>
      </c>
      <c r="H647" s="117">
        <v>2013</v>
      </c>
      <c r="I647" s="117"/>
      <c r="J647" s="122"/>
      <c r="K647" s="292"/>
      <c r="L647" s="293"/>
      <c r="M647" s="122"/>
      <c r="N647" s="182"/>
      <c r="O647" s="401"/>
      <c r="P647" s="401"/>
    </row>
    <row r="648" spans="1:16" x14ac:dyDescent="0.2">
      <c r="A648" s="122"/>
      <c r="B648" s="117"/>
      <c r="C648" s="178" t="s">
        <v>1191</v>
      </c>
      <c r="D648" s="178" t="s">
        <v>1105</v>
      </c>
      <c r="E648" s="179">
        <v>3.6</v>
      </c>
      <c r="F648" s="117">
        <v>160</v>
      </c>
      <c r="G648" s="117" t="s">
        <v>1633</v>
      </c>
      <c r="H648" s="117">
        <v>2013</v>
      </c>
      <c r="I648" s="117"/>
      <c r="J648" s="122"/>
      <c r="K648" s="292"/>
      <c r="L648" s="293"/>
      <c r="M648" s="122"/>
      <c r="N648" s="182"/>
      <c r="O648" s="401"/>
      <c r="P648" s="401"/>
    </row>
    <row r="649" spans="1:16" x14ac:dyDescent="0.2">
      <c r="A649" s="122"/>
      <c r="B649" s="117"/>
      <c r="C649" s="178" t="s">
        <v>1055</v>
      </c>
      <c r="D649" s="178" t="s">
        <v>1604</v>
      </c>
      <c r="E649" s="179">
        <v>4.0999999999999996</v>
      </c>
      <c r="F649" s="117">
        <v>160</v>
      </c>
      <c r="G649" s="117" t="s">
        <v>1633</v>
      </c>
      <c r="H649" s="117">
        <v>2013</v>
      </c>
      <c r="I649" s="117"/>
      <c r="J649" s="122"/>
      <c r="K649" s="292"/>
      <c r="L649" s="293"/>
      <c r="M649" s="122"/>
      <c r="N649" s="182"/>
      <c r="O649" s="401"/>
      <c r="P649" s="401"/>
    </row>
    <row r="650" spans="1:16" x14ac:dyDescent="0.2">
      <c r="A650" s="122"/>
      <c r="B650" s="117"/>
      <c r="C650" s="178" t="s">
        <v>1641</v>
      </c>
      <c r="D650" s="178" t="s">
        <v>1536</v>
      </c>
      <c r="E650" s="179">
        <v>3.7</v>
      </c>
      <c r="F650" s="117">
        <v>160</v>
      </c>
      <c r="G650" s="117" t="s">
        <v>1633</v>
      </c>
      <c r="H650" s="117">
        <v>2013</v>
      </c>
      <c r="I650" s="117"/>
      <c r="J650" s="122"/>
      <c r="K650" s="292"/>
      <c r="L650" s="293"/>
      <c r="M650" s="122"/>
      <c r="N650" s="182"/>
      <c r="O650" s="401"/>
      <c r="P650" s="401"/>
    </row>
    <row r="651" spans="1:16" x14ac:dyDescent="0.2">
      <c r="A651" s="122"/>
      <c r="B651" s="117"/>
      <c r="C651" s="178" t="s">
        <v>1642</v>
      </c>
      <c r="D651" s="178" t="s">
        <v>1534</v>
      </c>
      <c r="E651" s="179">
        <v>3.8</v>
      </c>
      <c r="F651" s="117">
        <v>160</v>
      </c>
      <c r="G651" s="117" t="s">
        <v>1633</v>
      </c>
      <c r="H651" s="117">
        <v>2013</v>
      </c>
      <c r="I651" s="117"/>
      <c r="J651" s="122"/>
      <c r="K651" s="292"/>
      <c r="L651" s="293"/>
      <c r="M651" s="122"/>
      <c r="N651" s="182"/>
      <c r="O651" s="401"/>
      <c r="P651" s="401"/>
    </row>
    <row r="652" spans="1:16" x14ac:dyDescent="0.2">
      <c r="A652" s="122"/>
      <c r="B652" s="117"/>
      <c r="C652" s="178" t="s">
        <v>1536</v>
      </c>
      <c r="D652" s="178" t="s">
        <v>1345</v>
      </c>
      <c r="E652" s="179">
        <v>2.2999999999999998</v>
      </c>
      <c r="F652" s="117">
        <v>160</v>
      </c>
      <c r="G652" s="117" t="s">
        <v>1633</v>
      </c>
      <c r="H652" s="117">
        <v>2013</v>
      </c>
      <c r="I652" s="117"/>
      <c r="J652" s="122"/>
      <c r="K652" s="292"/>
      <c r="L652" s="293"/>
      <c r="M652" s="122"/>
      <c r="N652" s="182"/>
      <c r="O652" s="401"/>
      <c r="P652" s="401"/>
    </row>
    <row r="653" spans="1:16" x14ac:dyDescent="0.2">
      <c r="A653" s="122"/>
      <c r="B653" s="117"/>
      <c r="C653" s="178" t="s">
        <v>1643</v>
      </c>
      <c r="D653" s="178" t="s">
        <v>1178</v>
      </c>
      <c r="E653" s="179">
        <v>2</v>
      </c>
      <c r="F653" s="117">
        <v>160</v>
      </c>
      <c r="G653" s="117" t="s">
        <v>1633</v>
      </c>
      <c r="H653" s="117">
        <v>2013</v>
      </c>
      <c r="I653" s="117"/>
      <c r="J653" s="122"/>
      <c r="K653" s="292"/>
      <c r="L653" s="293"/>
      <c r="M653" s="122"/>
      <c r="N653" s="182"/>
      <c r="O653" s="401"/>
      <c r="P653" s="401"/>
    </row>
    <row r="654" spans="1:16" ht="13.5" thickBot="1" x14ac:dyDescent="0.25">
      <c r="A654" s="295"/>
      <c r="B654" s="296"/>
      <c r="C654" s="297" t="s">
        <v>1644</v>
      </c>
      <c r="D654" s="297" t="s">
        <v>1119</v>
      </c>
      <c r="E654" s="224">
        <v>2.2000000000000002</v>
      </c>
      <c r="F654" s="296">
        <v>160</v>
      </c>
      <c r="G654" s="296" t="s">
        <v>1633</v>
      </c>
      <c r="H654" s="296">
        <v>2013</v>
      </c>
      <c r="I654" s="296"/>
      <c r="J654" s="295"/>
      <c r="K654" s="298"/>
      <c r="L654" s="299"/>
      <c r="M654" s="295"/>
      <c r="N654" s="302"/>
      <c r="O654" s="402"/>
      <c r="P654" s="402"/>
    </row>
    <row r="655" spans="1:16" ht="16.5" thickBot="1" x14ac:dyDescent="0.3">
      <c r="A655" s="303"/>
      <c r="B655" s="304"/>
      <c r="C655" s="305"/>
      <c r="D655" s="305"/>
      <c r="E655" s="304"/>
      <c r="F655" s="304"/>
      <c r="G655" s="304"/>
      <c r="H655" s="319" t="s">
        <v>590</v>
      </c>
      <c r="I655" s="320">
        <f>SUM(I8:I654)</f>
        <v>2339751.06</v>
      </c>
      <c r="J655" s="321"/>
      <c r="K655" s="322"/>
      <c r="L655" s="323"/>
      <c r="M655" s="324">
        <f>SUM(M8:M654)</f>
        <v>1619280.2699999998</v>
      </c>
      <c r="N655" s="325"/>
      <c r="O655" s="326"/>
      <c r="P655" s="326"/>
    </row>
  </sheetData>
  <mergeCells count="98">
    <mergeCell ref="N5:N6"/>
    <mergeCell ref="A5:A6"/>
    <mergeCell ref="B5:D5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O5:O6"/>
    <mergeCell ref="P5:P6"/>
    <mergeCell ref="O8:O32"/>
    <mergeCell ref="P8:P32"/>
    <mergeCell ref="O33:O47"/>
    <mergeCell ref="P33:P47"/>
    <mergeCell ref="O48:O69"/>
    <mergeCell ref="P48:P69"/>
    <mergeCell ref="O70:O77"/>
    <mergeCell ref="P70:P77"/>
    <mergeCell ref="O78:O101"/>
    <mergeCell ref="P78:P99"/>
    <mergeCell ref="O102:O113"/>
    <mergeCell ref="P102:P113"/>
    <mergeCell ref="O114:O127"/>
    <mergeCell ref="P114:P127"/>
    <mergeCell ref="O128:O151"/>
    <mergeCell ref="P128:P151"/>
    <mergeCell ref="O152:O160"/>
    <mergeCell ref="P152:P160"/>
    <mergeCell ref="O161:O181"/>
    <mergeCell ref="P161:P181"/>
    <mergeCell ref="O182:O186"/>
    <mergeCell ref="P182:P186"/>
    <mergeCell ref="O187:O208"/>
    <mergeCell ref="P187:P208"/>
    <mergeCell ref="O209:O215"/>
    <mergeCell ref="P209:P215"/>
    <mergeCell ref="O218:O232"/>
    <mergeCell ref="P218:P232"/>
    <mergeCell ref="O234:O264"/>
    <mergeCell ref="P234:P264"/>
    <mergeCell ref="O265:O271"/>
    <mergeCell ref="P265:P271"/>
    <mergeCell ref="O274:O294"/>
    <mergeCell ref="P274:P294"/>
    <mergeCell ref="O295:O308"/>
    <mergeCell ref="P295:P308"/>
    <mergeCell ref="O309:O347"/>
    <mergeCell ref="P309:P347"/>
    <mergeCell ref="O348:O351"/>
    <mergeCell ref="P348:P351"/>
    <mergeCell ref="O352:O356"/>
    <mergeCell ref="P352:P356"/>
    <mergeCell ref="O357:O373"/>
    <mergeCell ref="P357:P373"/>
    <mergeCell ref="O374:O384"/>
    <mergeCell ref="P374:P384"/>
    <mergeCell ref="O385:O391"/>
    <mergeCell ref="P385:P391"/>
    <mergeCell ref="O392:O399"/>
    <mergeCell ref="P392:P399"/>
    <mergeCell ref="O400:O410"/>
    <mergeCell ref="P400:P410"/>
    <mergeCell ref="O411:O423"/>
    <mergeCell ref="P411:P423"/>
    <mergeCell ref="O424:O443"/>
    <mergeCell ref="P424:P443"/>
    <mergeCell ref="O444:O452"/>
    <mergeCell ref="P444:P452"/>
    <mergeCell ref="O453:O463"/>
    <mergeCell ref="P453:P463"/>
    <mergeCell ref="O464:O476"/>
    <mergeCell ref="P464:P476"/>
    <mergeCell ref="O477:O490"/>
    <mergeCell ref="P477:P490"/>
    <mergeCell ref="O491:O505"/>
    <mergeCell ref="P491:P505"/>
    <mergeCell ref="O506:O524"/>
    <mergeCell ref="P506:P524"/>
    <mergeCell ref="O525:O545"/>
    <mergeCell ref="P525:P545"/>
    <mergeCell ref="O546:O568"/>
    <mergeCell ref="P546:P568"/>
    <mergeCell ref="O569:O581"/>
    <mergeCell ref="P569:P581"/>
    <mergeCell ref="O582:O594"/>
    <mergeCell ref="P582:P594"/>
    <mergeCell ref="O636:O654"/>
    <mergeCell ref="P636:P654"/>
    <mergeCell ref="O595:O603"/>
    <mergeCell ref="P595:P603"/>
    <mergeCell ref="O604:O614"/>
    <mergeCell ref="P604:P614"/>
    <mergeCell ref="O615:O635"/>
    <mergeCell ref="P615:P635"/>
  </mergeCells>
  <hyperlinks>
    <hyperlink ref="B5" location="_ftn2" display="_ftn2"/>
  </hyperlinks>
  <pageMargins left="0.7" right="0.7" top="0.75" bottom="0.75" header="0.3" footer="0.3"/>
  <pageSetup paperSize="9" scale="2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"/>
  <sheetViews>
    <sheetView workbookViewId="0">
      <selection activeCell="G20" sqref="G20"/>
    </sheetView>
  </sheetViews>
  <sheetFormatPr defaultRowHeight="15" x14ac:dyDescent="0.25"/>
  <cols>
    <col min="1" max="1" width="5.5703125" customWidth="1"/>
    <col min="2" max="2" width="20.7109375" customWidth="1"/>
    <col min="3" max="3" width="19.28515625" customWidth="1"/>
    <col min="4" max="4" width="11.85546875" customWidth="1"/>
    <col min="5" max="5" width="18.28515625" customWidth="1"/>
    <col min="6" max="6" width="23.7109375" customWidth="1"/>
    <col min="7" max="7" width="19.85546875" customWidth="1"/>
  </cols>
  <sheetData>
    <row r="2" spans="1:7" x14ac:dyDescent="0.25">
      <c r="B2" s="332" t="s">
        <v>1645</v>
      </c>
    </row>
    <row r="3" spans="1:7" x14ac:dyDescent="0.25">
      <c r="B3" s="332" t="s">
        <v>1646</v>
      </c>
    </row>
    <row r="5" spans="1:7" x14ac:dyDescent="0.25">
      <c r="A5" s="433" t="s">
        <v>1647</v>
      </c>
      <c r="B5" s="433" t="s">
        <v>1</v>
      </c>
      <c r="C5" s="435" t="s">
        <v>1648</v>
      </c>
      <c r="D5" s="435" t="s">
        <v>5</v>
      </c>
      <c r="E5" s="433" t="s">
        <v>1649</v>
      </c>
      <c r="F5" s="435" t="s">
        <v>1650</v>
      </c>
      <c r="G5" s="433" t="s">
        <v>1651</v>
      </c>
    </row>
    <row r="6" spans="1:7" x14ac:dyDescent="0.25">
      <c r="A6" s="434"/>
      <c r="B6" s="434"/>
      <c r="C6" s="436"/>
      <c r="D6" s="436"/>
      <c r="E6" s="434"/>
      <c r="F6" s="436"/>
      <c r="G6" s="434"/>
    </row>
    <row r="7" spans="1:7" ht="81.75" customHeight="1" x14ac:dyDescent="0.25">
      <c r="A7" s="329">
        <v>1</v>
      </c>
      <c r="B7" s="331" t="s">
        <v>1652</v>
      </c>
      <c r="C7" s="329" t="s">
        <v>1653</v>
      </c>
      <c r="D7" s="329">
        <v>2014</v>
      </c>
      <c r="E7" s="330" t="s">
        <v>1654</v>
      </c>
      <c r="F7" s="330" t="s">
        <v>1655</v>
      </c>
      <c r="G7" s="329" t="s">
        <v>1656</v>
      </c>
    </row>
    <row r="9" spans="1:7" x14ac:dyDescent="0.25">
      <c r="B9" t="s">
        <v>1657</v>
      </c>
    </row>
  </sheetData>
  <mergeCells count="7"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wodociągi</vt:lpstr>
      <vt:lpstr>kanalizacja</vt:lpstr>
      <vt:lpstr>przyłacza wodociągowe</vt:lpstr>
      <vt:lpstr>przyłacza kanalizacyjne</vt:lpstr>
      <vt:lpstr>obiekty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Bartoszewska</dc:creator>
  <cp:lastModifiedBy>Aleksandra Bartoszewska</cp:lastModifiedBy>
  <cp:lastPrinted>2019-06-07T11:02:58Z</cp:lastPrinted>
  <dcterms:created xsi:type="dcterms:W3CDTF">2019-06-07T08:46:15Z</dcterms:created>
  <dcterms:modified xsi:type="dcterms:W3CDTF">2019-06-13T06:58:53Z</dcterms:modified>
</cp:coreProperties>
</file>