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45" tabRatio="410" activeTab="0"/>
  </bookViews>
  <sheets>
    <sheet name="Arkusz1" sheetId="1" r:id="rId1"/>
  </sheets>
  <definedNames>
    <definedName name="_xlnm.Print_Area" localSheetId="0">'Arkusz1'!$A$1:$E$61</definedName>
  </definedNames>
  <calcPr fullCalcOnLoad="1"/>
</workbook>
</file>

<file path=xl/sharedStrings.xml><?xml version="1.0" encoding="utf-8"?>
<sst xmlns="http://schemas.openxmlformats.org/spreadsheetml/2006/main" count="109" uniqueCount="58">
  <si>
    <t>Lp</t>
  </si>
  <si>
    <t>Nazwa</t>
  </si>
  <si>
    <t>Szt</t>
  </si>
  <si>
    <t>KUCHNIA</t>
  </si>
  <si>
    <t>Stół z półką i blokiem szuflad po prawej</t>
  </si>
  <si>
    <t xml:space="preserve">Stół z drzwiami suwanymi i rządem szuflad po lewej </t>
  </si>
  <si>
    <t>Patelnia elektryczna 50l z przechyłem elektrycznym</t>
  </si>
  <si>
    <t xml:space="preserve">Stół z zlewem i blokiem szuflad po prawej </t>
  </si>
  <si>
    <t>Stół z basenem h=300</t>
  </si>
  <si>
    <t xml:space="preserve">Regał perforowany 4 półkowy </t>
  </si>
  <si>
    <t xml:space="preserve">Stół chłodniczy 3-drzwiowy </t>
  </si>
  <si>
    <t>Stół z blokiem szuflad i półką</t>
  </si>
  <si>
    <t>WYDAWKA</t>
  </si>
  <si>
    <t xml:space="preserve">Wózek jezdny na GN 1/1 </t>
  </si>
  <si>
    <t xml:space="preserve">Stół ze zlewem i półką </t>
  </si>
  <si>
    <t>Szafa chłodnicza 1-drzwiowa</t>
  </si>
  <si>
    <t xml:space="preserve">Nadstawka podwójna </t>
  </si>
  <si>
    <t xml:space="preserve">Szafa magazynowa z drzwiami skrzydłowymi </t>
  </si>
  <si>
    <t>ZMYWALNIA</t>
  </si>
  <si>
    <t xml:space="preserve">Stół załadowczy z 2-ma zlewami i półką </t>
  </si>
  <si>
    <t xml:space="preserve">Zmywarka kapturowa </t>
  </si>
  <si>
    <t xml:space="preserve">Stół wyładowczy z półka </t>
  </si>
  <si>
    <t>OBIERAK/DEZYNFEKCJA JAJ</t>
  </si>
  <si>
    <t>Stół z podwójnym basenem h=300</t>
  </si>
  <si>
    <t>Obieraczka do ziemniaków 20kg wsadu</t>
  </si>
  <si>
    <t>Naświetlacz na 30 jaj</t>
  </si>
  <si>
    <t>Kocioł warzelny 80L</t>
  </si>
  <si>
    <t>Pole neutralne na podstawie szafkowej otwartej</t>
  </si>
  <si>
    <t xml:space="preserve">Piec konwekcyjno-parowy 10x GN 1/1 sterowanie dotykowe elektryczny z wymiennikiem ciepła,  w zestawie z podstawą z prowadnicą na blachy </t>
  </si>
  <si>
    <t>Kuchnia 6 płytowa elektryczna z piekarnikiem elektrycznym</t>
  </si>
  <si>
    <t xml:space="preserve">Stół centralny z podwójną  półką </t>
  </si>
  <si>
    <t>Stół załadowczy z otworem na odpadki</t>
  </si>
  <si>
    <t xml:space="preserve">Szafa przelotowa z drzwiami suwanymi </t>
  </si>
  <si>
    <t xml:space="preserve">Regał GRETINGOWY 4 półkowy </t>
  </si>
  <si>
    <t>Rolety</t>
  </si>
  <si>
    <t>Ścianki HPL</t>
  </si>
  <si>
    <t>Chłodnia</t>
  </si>
  <si>
    <t>szt</t>
  </si>
  <si>
    <t>Schody składane dla NP.</t>
  </si>
  <si>
    <t>szt.</t>
  </si>
  <si>
    <t>Wartość brutto</t>
  </si>
  <si>
    <t>Stół z półką 1400x700x850</t>
  </si>
  <si>
    <t>Stół z półką i zlewem 1200x700x850</t>
  </si>
  <si>
    <t>Stół z półką i zlewem 1000x700x852</t>
  </si>
  <si>
    <t>Stół z półką 2200x700x850</t>
  </si>
  <si>
    <t>Stół z półką 1200x600x850</t>
  </si>
  <si>
    <t>Stół z półka 1000x600x1800</t>
  </si>
  <si>
    <t xml:space="preserve">Razem </t>
  </si>
  <si>
    <t>Razem</t>
  </si>
  <si>
    <t xml:space="preserve">Jednostki </t>
  </si>
  <si>
    <t>RAZEM (RÓŻNE + WYPOSAŻENIE KUCHNI)</t>
  </si>
  <si>
    <t>WYPOSAŻENIE KUCHNI</t>
  </si>
  <si>
    <t>RÓŻNE</t>
  </si>
  <si>
    <t>Półka wisząca pojedyncza 1400x300x200</t>
  </si>
  <si>
    <t>Półka wisząca pojedyncza 1200x300x200</t>
  </si>
  <si>
    <t>Półka wisząca pojedyncza 1000x300x200</t>
  </si>
  <si>
    <t>Ścianka mobilna</t>
  </si>
  <si>
    <t>ZAŁĄCZNIK NR 1 - ZESTAWIENIE                                                                          PIERWSZEGO WYPOSAŻENIA INWESTYCYJNEGO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</si>
</sst>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&quot; zł&quot;;&quot;-&quot;#,##0.00&quot; zł&quot;"/>
    <numFmt numFmtId="172" formatCode="&quot; &quot;#,##0.00&quot; zł &quot;;&quot;-&quot;#,##0.00&quot; zł &quot;;&quot; -&quot;#&quot; zł &quot;;@&quot; &quot;"/>
    <numFmt numFmtId="173" formatCode="0.00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172" fontId="29" fillId="0" borderId="0">
      <alignment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54" applyAlignment="1">
      <alignment horizontal="center" vertical="center" wrapText="1"/>
    </xf>
    <xf numFmtId="44" fontId="0" fillId="0" borderId="0" xfId="60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44" fontId="2" fillId="0" borderId="13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2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 wrapText="1"/>
    </xf>
    <xf numFmtId="44" fontId="4" fillId="0" borderId="14" xfId="0" applyNumberFormat="1" applyFont="1" applyBorder="1" applyAlignment="1">
      <alignment horizontal="center" vertical="center" wrapText="1"/>
    </xf>
    <xf numFmtId="44" fontId="2" fillId="0" borderId="16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4" fontId="2" fillId="0" borderId="14" xfId="60" applyFont="1" applyBorder="1" applyAlignment="1">
      <alignment horizontal="center" vertical="center" wrapText="1"/>
    </xf>
    <xf numFmtId="44" fontId="4" fillId="0" borderId="0" xfId="0" applyNumberFormat="1" applyFont="1" applyAlignment="1">
      <alignment/>
    </xf>
    <xf numFmtId="44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_BuiltIn_Currency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60"/>
  <sheetViews>
    <sheetView tabSelected="1" view="pageLayout" workbookViewId="0" topLeftCell="A1">
      <selection activeCell="A1" sqref="A1:E1"/>
    </sheetView>
  </sheetViews>
  <sheetFormatPr defaultColWidth="11.57421875" defaultRowHeight="12.75"/>
  <cols>
    <col min="1" max="1" width="5.140625" style="1" customWidth="1"/>
    <col min="2" max="2" width="60.8515625" style="1" customWidth="1"/>
    <col min="3" max="3" width="14.00390625" style="1" customWidth="1"/>
    <col min="4" max="4" width="4.8515625" style="1" customWidth="1"/>
    <col min="5" max="5" width="20.7109375" style="1" bestFit="1" customWidth="1"/>
    <col min="6" max="6" width="11.7109375" style="1" customWidth="1"/>
    <col min="7" max="7" width="15.57421875" style="1" customWidth="1"/>
    <col min="8" max="8" width="20.28125" style="1" customWidth="1"/>
    <col min="9" max="9" width="15.57421875" style="1" customWidth="1"/>
    <col min="10" max="10" width="16.57421875" style="1" hidden="1" customWidth="1"/>
    <col min="11" max="11" width="13.28125" style="1" hidden="1" customWidth="1"/>
    <col min="12" max="12" width="15.8515625" style="1" hidden="1" customWidth="1"/>
    <col min="13" max="14" width="14.7109375" style="1" hidden="1" customWidth="1"/>
    <col min="15" max="223" width="11.7109375" style="1" customWidth="1"/>
    <col min="224" max="224" width="11.7109375" style="2" customWidth="1"/>
  </cols>
  <sheetData>
    <row r="1" spans="1:5" ht="48.75" customHeight="1" thickBot="1">
      <c r="A1" s="35" t="s">
        <v>57</v>
      </c>
      <c r="B1" s="36"/>
      <c r="C1" s="36"/>
      <c r="D1" s="36"/>
      <c r="E1" s="37"/>
    </row>
    <row r="2" spans="1:5" ht="24" thickBot="1">
      <c r="A2" s="40"/>
      <c r="B2" s="41"/>
      <c r="C2" s="41"/>
      <c r="D2" s="41"/>
      <c r="E2" s="42"/>
    </row>
    <row r="3" spans="1:224" s="16" customFormat="1" ht="21" customHeight="1">
      <c r="A3" s="43" t="s">
        <v>52</v>
      </c>
      <c r="B3" s="44"/>
      <c r="C3" s="44"/>
      <c r="D3" s="44"/>
      <c r="E3" s="45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5"/>
    </row>
    <row r="4" spans="1:224" s="19" customFormat="1" ht="15.75">
      <c r="A4" s="11" t="s">
        <v>0</v>
      </c>
      <c r="B4" s="10" t="s">
        <v>1</v>
      </c>
      <c r="C4" s="10" t="s">
        <v>49</v>
      </c>
      <c r="D4" s="10" t="s">
        <v>2</v>
      </c>
      <c r="E4" s="23" t="s">
        <v>40</v>
      </c>
      <c r="HP4" s="15"/>
    </row>
    <row r="5" spans="1:224" s="16" customFormat="1" ht="15" customHeight="1">
      <c r="A5" s="8">
        <v>1</v>
      </c>
      <c r="B5" s="18" t="s">
        <v>34</v>
      </c>
      <c r="C5" s="6" t="s">
        <v>37</v>
      </c>
      <c r="D5" s="6">
        <v>20</v>
      </c>
      <c r="E5" s="25">
        <v>46536.57882691124</v>
      </c>
      <c r="J5" s="3" t="e">
        <f>#REF!/#REF!</f>
        <v>#REF!</v>
      </c>
      <c r="K5" s="24" t="e">
        <f>J5*N10</f>
        <v>#REF!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5"/>
    </row>
    <row r="6" spans="1:224" s="16" customFormat="1" ht="15" customHeight="1">
      <c r="A6" s="8">
        <v>2</v>
      </c>
      <c r="B6" s="18" t="s">
        <v>56</v>
      </c>
      <c r="C6" s="6" t="s">
        <v>37</v>
      </c>
      <c r="D6" s="6">
        <v>1</v>
      </c>
      <c r="E6" s="25">
        <v>16381.47920186455</v>
      </c>
      <c r="J6" s="3" t="e">
        <f>#REF!/#REF!</f>
        <v>#REF!</v>
      </c>
      <c r="K6" s="24" t="e">
        <f>J6*N10</f>
        <v>#REF!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5"/>
    </row>
    <row r="7" spans="1:224" s="16" customFormat="1" ht="15" customHeight="1">
      <c r="A7" s="8">
        <v>3</v>
      </c>
      <c r="B7" s="18" t="s">
        <v>35</v>
      </c>
      <c r="C7" s="6" t="s">
        <v>37</v>
      </c>
      <c r="D7" s="6">
        <v>1</v>
      </c>
      <c r="E7" s="25">
        <v>18820.762318060282</v>
      </c>
      <c r="J7" s="3" t="e">
        <f>#REF!/#REF!</f>
        <v>#REF!</v>
      </c>
      <c r="K7" s="24" t="e">
        <f>J7*N10</f>
        <v>#REF!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5"/>
    </row>
    <row r="8" spans="1:224" s="16" customFormat="1" ht="15" customHeight="1">
      <c r="A8" s="8">
        <v>4</v>
      </c>
      <c r="B8" s="18" t="s">
        <v>36</v>
      </c>
      <c r="C8" s="6" t="s">
        <v>37</v>
      </c>
      <c r="D8" s="6">
        <v>1</v>
      </c>
      <c r="E8" s="25">
        <v>5838.204311054611</v>
      </c>
      <c r="J8" s="3" t="e">
        <f>#REF!/#REF!</f>
        <v>#REF!</v>
      </c>
      <c r="K8" s="24" t="e">
        <f>J8*N10</f>
        <v>#REF!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5"/>
    </row>
    <row r="9" spans="1:224" s="16" customFormat="1" ht="15" customHeight="1" thickBot="1">
      <c r="A9" s="31">
        <v>5</v>
      </c>
      <c r="B9" s="32" t="s">
        <v>38</v>
      </c>
      <c r="C9" s="27" t="s">
        <v>37</v>
      </c>
      <c r="D9" s="27">
        <v>1</v>
      </c>
      <c r="E9" s="30">
        <v>9100.973778509313</v>
      </c>
      <c r="J9" s="3" t="e">
        <f>#REF!/#REF!</f>
        <v>#REF!</v>
      </c>
      <c r="K9" s="24" t="e">
        <f>J9*N10</f>
        <v>#REF!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5"/>
    </row>
    <row r="10" spans="1:224" s="16" customFormat="1" ht="18.75" customHeight="1" thickBot="1">
      <c r="A10" s="49" t="s">
        <v>47</v>
      </c>
      <c r="B10" s="50"/>
      <c r="C10" s="50"/>
      <c r="D10" s="51"/>
      <c r="E10" s="26">
        <f>SUM(E5:E9)</f>
        <v>96677.9984364</v>
      </c>
      <c r="G10" s="29"/>
      <c r="H10" s="29"/>
      <c r="J10" s="14"/>
      <c r="L10" s="24">
        <f>E57</f>
        <v>168027.84156360003</v>
      </c>
      <c r="M10" s="24" t="e">
        <f>#REF!</f>
        <v>#REF!</v>
      </c>
      <c r="N10" s="24" t="e">
        <f>L12-L10-M10</f>
        <v>#REF!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5"/>
    </row>
    <row r="11" spans="1:224" s="16" customFormat="1" ht="25.5" customHeight="1">
      <c r="A11" s="46" t="s">
        <v>51</v>
      </c>
      <c r="B11" s="47"/>
      <c r="C11" s="47"/>
      <c r="D11" s="47"/>
      <c r="E11" s="48"/>
      <c r="H11" s="29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5"/>
    </row>
    <row r="12" spans="1:224" s="19" customFormat="1" ht="15.75">
      <c r="A12" s="11" t="s">
        <v>0</v>
      </c>
      <c r="B12" s="10" t="s">
        <v>1</v>
      </c>
      <c r="C12" s="10" t="s">
        <v>49</v>
      </c>
      <c r="D12" s="10" t="s">
        <v>2</v>
      </c>
      <c r="E12" s="23" t="s">
        <v>40</v>
      </c>
      <c r="L12" s="4">
        <v>264705.84</v>
      </c>
      <c r="HP12" s="15"/>
    </row>
    <row r="13" spans="1:224" s="19" customFormat="1" ht="15" customHeight="1" hidden="1">
      <c r="A13" s="11"/>
      <c r="B13" s="34" t="s">
        <v>3</v>
      </c>
      <c r="C13" s="34"/>
      <c r="D13" s="34"/>
      <c r="E13" s="28" t="e">
        <f>SUM(#REF!)</f>
        <v>#REF!</v>
      </c>
      <c r="H13" s="20"/>
      <c r="HP13" s="15"/>
    </row>
    <row r="14" spans="1:224" s="16" customFormat="1" ht="15" customHeight="1">
      <c r="A14" s="11"/>
      <c r="B14" s="34" t="s">
        <v>3</v>
      </c>
      <c r="C14" s="34"/>
      <c r="D14" s="34"/>
      <c r="E14" s="21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5"/>
    </row>
    <row r="15" spans="1:224" s="19" customFormat="1" ht="15" customHeight="1">
      <c r="A15" s="8">
        <v>1</v>
      </c>
      <c r="B15" s="5" t="s">
        <v>41</v>
      </c>
      <c r="C15" s="6" t="s">
        <v>39</v>
      </c>
      <c r="D15" s="9">
        <v>2</v>
      </c>
      <c r="E15" s="21">
        <v>1671.5552583371255</v>
      </c>
      <c r="HP15" s="15"/>
    </row>
    <row r="16" spans="1:224" s="19" customFormat="1" ht="15" customHeight="1">
      <c r="A16" s="8">
        <v>2</v>
      </c>
      <c r="B16" s="5" t="s">
        <v>53</v>
      </c>
      <c r="C16" s="6" t="s">
        <v>39</v>
      </c>
      <c r="D16" s="9">
        <v>1</v>
      </c>
      <c r="E16" s="21">
        <v>251.559304376881</v>
      </c>
      <c r="HP16" s="15"/>
    </row>
    <row r="17" spans="1:224" s="19" customFormat="1" ht="15" customHeight="1">
      <c r="A17" s="8">
        <v>3</v>
      </c>
      <c r="B17" s="5" t="s">
        <v>42</v>
      </c>
      <c r="C17" s="6" t="s">
        <v>39</v>
      </c>
      <c r="D17" s="9">
        <v>2</v>
      </c>
      <c r="E17" s="21">
        <v>2417.9730152046473</v>
      </c>
      <c r="HP17" s="15"/>
    </row>
    <row r="18" spans="1:224" s="19" customFormat="1" ht="15" customHeight="1">
      <c r="A18" s="8">
        <v>4</v>
      </c>
      <c r="B18" s="5" t="s">
        <v>54</v>
      </c>
      <c r="C18" s="6" t="s">
        <v>39</v>
      </c>
      <c r="D18" s="9">
        <v>5</v>
      </c>
      <c r="E18" s="21">
        <v>1178.9495757364273</v>
      </c>
      <c r="HP18" s="15"/>
    </row>
    <row r="19" spans="1:224" s="19" customFormat="1" ht="15" customHeight="1">
      <c r="A19" s="8">
        <v>5</v>
      </c>
      <c r="B19" s="5" t="s">
        <v>4</v>
      </c>
      <c r="C19" s="6" t="s">
        <v>39</v>
      </c>
      <c r="D19" s="9">
        <v>3</v>
      </c>
      <c r="E19" s="21">
        <v>4721.80568931889</v>
      </c>
      <c r="HP19" s="15"/>
    </row>
    <row r="20" spans="1:224" s="19" customFormat="1" ht="15" customHeight="1">
      <c r="A20" s="8">
        <v>6</v>
      </c>
      <c r="B20" s="5" t="s">
        <v>55</v>
      </c>
      <c r="C20" s="6" t="s">
        <v>39</v>
      </c>
      <c r="D20" s="9">
        <v>2</v>
      </c>
      <c r="E20" s="21">
        <v>438.5392052420851</v>
      </c>
      <c r="HP20" s="15"/>
    </row>
    <row r="21" spans="1:224" s="19" customFormat="1" ht="15" customHeight="1">
      <c r="A21" s="8">
        <v>7</v>
      </c>
      <c r="B21" s="5" t="s">
        <v>43</v>
      </c>
      <c r="C21" s="6" t="s">
        <v>39</v>
      </c>
      <c r="D21" s="9">
        <v>1</v>
      </c>
      <c r="E21" s="21">
        <v>1127.8867915644037</v>
      </c>
      <c r="HP21" s="15"/>
    </row>
    <row r="22" spans="1:224" s="19" customFormat="1" ht="15" customHeight="1">
      <c r="A22" s="8">
        <v>8</v>
      </c>
      <c r="B22" s="5" t="s">
        <v>5</v>
      </c>
      <c r="C22" s="6" t="s">
        <v>39</v>
      </c>
      <c r="D22" s="9">
        <v>1</v>
      </c>
      <c r="E22" s="21">
        <v>2628.231538265921</v>
      </c>
      <c r="HP22" s="15"/>
    </row>
    <row r="23" spans="1:224" s="19" customFormat="1" ht="15" customHeight="1">
      <c r="A23" s="8">
        <v>9</v>
      </c>
      <c r="B23" s="5" t="s">
        <v>27</v>
      </c>
      <c r="C23" s="6" t="s">
        <v>39</v>
      </c>
      <c r="D23" s="9">
        <v>3</v>
      </c>
      <c r="E23" s="21">
        <v>4730.816768878657</v>
      </c>
      <c r="HP23" s="15"/>
    </row>
    <row r="24" spans="1:224" s="19" customFormat="1" ht="15" customHeight="1">
      <c r="A24" s="8">
        <v>10</v>
      </c>
      <c r="B24" s="5" t="s">
        <v>26</v>
      </c>
      <c r="C24" s="6" t="s">
        <v>39</v>
      </c>
      <c r="D24" s="9">
        <v>3</v>
      </c>
      <c r="E24" s="21">
        <v>28610.177602266165</v>
      </c>
      <c r="HP24" s="15"/>
    </row>
    <row r="25" spans="1:224" s="19" customFormat="1" ht="15" customHeight="1">
      <c r="A25" s="8">
        <v>11</v>
      </c>
      <c r="B25" s="5" t="s">
        <v>29</v>
      </c>
      <c r="C25" s="6" t="s">
        <v>39</v>
      </c>
      <c r="D25" s="9">
        <v>1</v>
      </c>
      <c r="E25" s="21">
        <v>9161.264219098353</v>
      </c>
      <c r="HP25" s="15"/>
    </row>
    <row r="26" spans="1:224" s="16" customFormat="1" ht="15" customHeight="1">
      <c r="A26" s="8">
        <v>12</v>
      </c>
      <c r="B26" s="5" t="s">
        <v>6</v>
      </c>
      <c r="C26" s="6" t="s">
        <v>39</v>
      </c>
      <c r="D26" s="9">
        <v>1</v>
      </c>
      <c r="E26" s="21">
        <v>8335.248592786207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5"/>
    </row>
    <row r="27" spans="1:224" s="16" customFormat="1" ht="51" customHeight="1">
      <c r="A27" s="8">
        <v>13</v>
      </c>
      <c r="B27" s="5" t="s">
        <v>28</v>
      </c>
      <c r="C27" s="6" t="s">
        <v>39</v>
      </c>
      <c r="D27" s="9">
        <v>1</v>
      </c>
      <c r="E27" s="21">
        <v>22602.791229086917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5"/>
    </row>
    <row r="28" spans="1:224" s="16" customFormat="1" ht="15" customHeight="1">
      <c r="A28" s="8">
        <v>14</v>
      </c>
      <c r="B28" s="5" t="s">
        <v>7</v>
      </c>
      <c r="C28" s="6" t="s">
        <v>39</v>
      </c>
      <c r="D28" s="9">
        <v>1</v>
      </c>
      <c r="E28" s="21">
        <v>2108.592616985916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5"/>
    </row>
    <row r="29" spans="1:224" s="16" customFormat="1" ht="15" customHeight="1">
      <c r="A29" s="8">
        <v>15</v>
      </c>
      <c r="B29" s="5" t="s">
        <v>8</v>
      </c>
      <c r="C29" s="6" t="s">
        <v>39</v>
      </c>
      <c r="D29" s="9">
        <v>1</v>
      </c>
      <c r="E29" s="21">
        <v>1297.595456606717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5"/>
    </row>
    <row r="30" spans="1:224" s="16" customFormat="1" ht="15" customHeight="1">
      <c r="A30" s="8">
        <v>16</v>
      </c>
      <c r="B30" s="5" t="s">
        <v>9</v>
      </c>
      <c r="C30" s="6" t="s">
        <v>39</v>
      </c>
      <c r="D30" s="9">
        <v>2</v>
      </c>
      <c r="E30" s="21">
        <v>2048.5187532541236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5"/>
    </row>
    <row r="31" spans="1:224" s="16" customFormat="1" ht="15" customHeight="1">
      <c r="A31" s="8">
        <v>17</v>
      </c>
      <c r="B31" s="5" t="s">
        <v>10</v>
      </c>
      <c r="C31" s="6" t="s">
        <v>39</v>
      </c>
      <c r="D31" s="9">
        <v>1</v>
      </c>
      <c r="E31" s="21">
        <v>4513.049012850909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5"/>
    </row>
    <row r="32" spans="1:224" s="16" customFormat="1" ht="15" customHeight="1">
      <c r="A32" s="8">
        <v>18</v>
      </c>
      <c r="B32" s="5" t="s">
        <v>11</v>
      </c>
      <c r="C32" s="6" t="s">
        <v>39</v>
      </c>
      <c r="D32" s="9">
        <v>1</v>
      </c>
      <c r="E32" s="21">
        <v>1655.0349458108828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5"/>
    </row>
    <row r="33" spans="1:224" s="16" customFormat="1" ht="15" customHeight="1">
      <c r="A33" s="11"/>
      <c r="B33" s="34" t="s">
        <v>12</v>
      </c>
      <c r="C33" s="34"/>
      <c r="D33" s="34"/>
      <c r="E33" s="2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5"/>
    </row>
    <row r="34" spans="1:224" s="16" customFormat="1" ht="15" customHeight="1">
      <c r="A34" s="8">
        <v>1</v>
      </c>
      <c r="B34" s="5" t="s">
        <v>13</v>
      </c>
      <c r="C34" s="6" t="s">
        <v>39</v>
      </c>
      <c r="D34" s="9">
        <v>2</v>
      </c>
      <c r="E34" s="21">
        <v>2239.2532706025645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5"/>
    </row>
    <row r="35" spans="1:224" s="16" customFormat="1" ht="15" customHeight="1">
      <c r="A35" s="8">
        <v>2</v>
      </c>
      <c r="B35" s="5" t="s">
        <v>41</v>
      </c>
      <c r="C35" s="6" t="s">
        <v>39</v>
      </c>
      <c r="D35" s="9">
        <v>2</v>
      </c>
      <c r="E35" s="21">
        <v>1671.5552583371255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5"/>
    </row>
    <row r="36" spans="1:224" s="16" customFormat="1" ht="15" customHeight="1">
      <c r="A36" s="8">
        <v>3</v>
      </c>
      <c r="B36" s="5" t="s">
        <v>14</v>
      </c>
      <c r="C36" s="6" t="s">
        <v>39</v>
      </c>
      <c r="D36" s="9">
        <v>2</v>
      </c>
      <c r="E36" s="21">
        <v>2611.7112257396784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5"/>
    </row>
    <row r="37" spans="1:224" s="16" customFormat="1" ht="15" customHeight="1">
      <c r="A37" s="8">
        <v>4</v>
      </c>
      <c r="B37" s="5" t="s">
        <v>44</v>
      </c>
      <c r="C37" s="6" t="s">
        <v>39</v>
      </c>
      <c r="D37" s="9">
        <v>1</v>
      </c>
      <c r="E37" s="21">
        <v>1281.826067377122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5"/>
    </row>
    <row r="38" spans="1:224" s="16" customFormat="1" ht="15" customHeight="1">
      <c r="A38" s="8">
        <v>5</v>
      </c>
      <c r="B38" s="5" t="s">
        <v>15</v>
      </c>
      <c r="C38" s="6" t="s">
        <v>39</v>
      </c>
      <c r="D38" s="9">
        <v>3</v>
      </c>
      <c r="E38" s="21">
        <v>10452.852289331888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5"/>
    </row>
    <row r="39" spans="1:224" s="16" customFormat="1" ht="15" customHeight="1">
      <c r="A39" s="8">
        <v>6</v>
      </c>
      <c r="B39" s="5" t="s">
        <v>30</v>
      </c>
      <c r="C39" s="6" t="s">
        <v>39</v>
      </c>
      <c r="D39" s="9">
        <v>2</v>
      </c>
      <c r="E39" s="21">
        <v>2940.6156296712415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5"/>
    </row>
    <row r="40" spans="1:224" s="16" customFormat="1" ht="15" customHeight="1">
      <c r="A40" s="8">
        <v>7</v>
      </c>
      <c r="B40" s="5" t="s">
        <v>16</v>
      </c>
      <c r="C40" s="6" t="s">
        <v>39</v>
      </c>
      <c r="D40" s="9">
        <v>1</v>
      </c>
      <c r="E40" s="21">
        <v>709.6225153317986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5"/>
    </row>
    <row r="41" spans="1:224" s="16" customFormat="1" ht="15" customHeight="1">
      <c r="A41" s="8">
        <v>8</v>
      </c>
      <c r="B41" s="5" t="s">
        <v>17</v>
      </c>
      <c r="C41" s="6" t="s">
        <v>39</v>
      </c>
      <c r="D41" s="9">
        <v>1</v>
      </c>
      <c r="E41" s="21">
        <v>3349.11790304743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5"/>
    </row>
    <row r="42" spans="1:224" s="16" customFormat="1" ht="15" customHeight="1">
      <c r="A42" s="55" t="s">
        <v>18</v>
      </c>
      <c r="B42" s="34"/>
      <c r="C42" s="34"/>
      <c r="D42" s="34"/>
      <c r="E42" s="21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5"/>
    </row>
    <row r="43" spans="1:224" s="16" customFormat="1" ht="15" customHeight="1">
      <c r="A43" s="8">
        <v>1</v>
      </c>
      <c r="B43" s="5" t="s">
        <v>31</v>
      </c>
      <c r="C43" s="6" t="s">
        <v>39</v>
      </c>
      <c r="D43" s="9">
        <v>1</v>
      </c>
      <c r="E43" s="21">
        <v>1166.9348029900686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5"/>
    </row>
    <row r="44" spans="1:224" s="16" customFormat="1" ht="15" customHeight="1">
      <c r="A44" s="8">
        <v>2</v>
      </c>
      <c r="B44" s="5" t="s">
        <v>19</v>
      </c>
      <c r="C44" s="6" t="s">
        <v>39</v>
      </c>
      <c r="D44" s="9">
        <v>1</v>
      </c>
      <c r="E44" s="21">
        <v>3867.25497773414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5"/>
    </row>
    <row r="45" spans="1:224" s="16" customFormat="1" ht="15" customHeight="1">
      <c r="A45" s="8">
        <v>3</v>
      </c>
      <c r="B45" s="5" t="s">
        <v>20</v>
      </c>
      <c r="C45" s="6" t="s">
        <v>39</v>
      </c>
      <c r="D45" s="9">
        <v>1</v>
      </c>
      <c r="E45" s="21">
        <v>9904.957515745758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5"/>
    </row>
    <row r="46" spans="1:224" s="16" customFormat="1" ht="15" customHeight="1">
      <c r="A46" s="8">
        <v>4</v>
      </c>
      <c r="B46" s="5" t="s">
        <v>21</v>
      </c>
      <c r="C46" s="6" t="s">
        <v>39</v>
      </c>
      <c r="D46" s="9">
        <v>2</v>
      </c>
      <c r="E46" s="21">
        <v>3466.2619373244256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5"/>
    </row>
    <row r="47" spans="1:224" s="16" customFormat="1" ht="15" customHeight="1">
      <c r="A47" s="8">
        <v>5</v>
      </c>
      <c r="B47" s="5" t="s">
        <v>32</v>
      </c>
      <c r="C47" s="6" t="s">
        <v>39</v>
      </c>
      <c r="D47" s="9">
        <v>2</v>
      </c>
      <c r="E47" s="21">
        <v>9394.05044105905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5"/>
    </row>
    <row r="48" spans="1:224" s="16" customFormat="1" ht="15" customHeight="1">
      <c r="A48" s="11"/>
      <c r="B48" s="34" t="s">
        <v>22</v>
      </c>
      <c r="C48" s="34"/>
      <c r="D48" s="34"/>
      <c r="E48" s="21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5"/>
    </row>
    <row r="49" spans="1:224" s="16" customFormat="1" ht="15" customHeight="1">
      <c r="A49" s="8">
        <v>1</v>
      </c>
      <c r="B49" s="5" t="s">
        <v>45</v>
      </c>
      <c r="C49" s="6" t="s">
        <v>39</v>
      </c>
      <c r="D49" s="9">
        <v>1</v>
      </c>
      <c r="E49" s="21">
        <v>705.8678988485617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5"/>
    </row>
    <row r="50" spans="1:224" s="16" customFormat="1" ht="15" customHeight="1">
      <c r="A50" s="8">
        <v>2</v>
      </c>
      <c r="B50" s="5" t="s">
        <v>23</v>
      </c>
      <c r="C50" s="6" t="s">
        <v>39</v>
      </c>
      <c r="D50" s="9">
        <v>1</v>
      </c>
      <c r="E50" s="21">
        <v>1589.7046190025585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5"/>
    </row>
    <row r="51" spans="1:224" s="16" customFormat="1" ht="15" customHeight="1">
      <c r="A51" s="8">
        <v>3</v>
      </c>
      <c r="B51" s="5" t="s">
        <v>33</v>
      </c>
      <c r="C51" s="6" t="s">
        <v>39</v>
      </c>
      <c r="D51" s="9">
        <v>1</v>
      </c>
      <c r="E51" s="21">
        <v>993.4715214645181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5"/>
    </row>
    <row r="52" spans="1:224" s="16" customFormat="1" ht="15" customHeight="1">
      <c r="A52" s="8">
        <v>4</v>
      </c>
      <c r="B52" s="5" t="s">
        <v>24</v>
      </c>
      <c r="C52" s="6" t="s">
        <v>39</v>
      </c>
      <c r="D52" s="9">
        <v>1</v>
      </c>
      <c r="E52" s="21">
        <v>6226.226876773634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5"/>
    </row>
    <row r="53" spans="1:224" s="16" customFormat="1" ht="15" customHeight="1">
      <c r="A53" s="8">
        <v>5</v>
      </c>
      <c r="B53" s="5" t="s">
        <v>14</v>
      </c>
      <c r="C53" s="6" t="s">
        <v>39</v>
      </c>
      <c r="D53" s="9">
        <v>1</v>
      </c>
      <c r="E53" s="21">
        <v>1143.656180793999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5"/>
    </row>
    <row r="54" spans="1:224" s="16" customFormat="1" ht="15" customHeight="1">
      <c r="A54" s="8">
        <v>6</v>
      </c>
      <c r="B54" s="5" t="s">
        <v>25</v>
      </c>
      <c r="C54" s="6" t="s">
        <v>39</v>
      </c>
      <c r="D54" s="9">
        <v>1</v>
      </c>
      <c r="E54" s="21">
        <v>695.9986212354812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5"/>
    </row>
    <row r="55" spans="1:224" s="16" customFormat="1" ht="15" customHeight="1">
      <c r="A55" s="8">
        <v>7</v>
      </c>
      <c r="B55" s="5" t="s">
        <v>15</v>
      </c>
      <c r="C55" s="6" t="s">
        <v>39</v>
      </c>
      <c r="D55" s="9">
        <v>1</v>
      </c>
      <c r="E55" s="21">
        <v>3484.284096443964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5"/>
    </row>
    <row r="56" spans="1:224" s="16" customFormat="1" ht="15" customHeight="1" thickBot="1">
      <c r="A56" s="8">
        <v>8</v>
      </c>
      <c r="B56" s="7" t="s">
        <v>46</v>
      </c>
      <c r="C56" s="12" t="s">
        <v>39</v>
      </c>
      <c r="D56" s="13">
        <v>1</v>
      </c>
      <c r="E56" s="22">
        <v>633.0283390737632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5"/>
    </row>
    <row r="57" spans="1:224" s="16" customFormat="1" ht="15" customHeight="1" thickBot="1">
      <c r="A57" s="52" t="s">
        <v>48</v>
      </c>
      <c r="B57" s="53"/>
      <c r="C57" s="53"/>
      <c r="D57" s="54"/>
      <c r="E57" s="17">
        <f>SUM(E15:E56)</f>
        <v>168027.84156360003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5"/>
    </row>
    <row r="58" spans="1:224" s="16" customFormat="1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5"/>
    </row>
    <row r="59" ht="13.5" thickBot="1"/>
    <row r="60" spans="1:5" ht="18.75" thickBot="1">
      <c r="A60" s="38" t="s">
        <v>50</v>
      </c>
      <c r="B60" s="39"/>
      <c r="C60" s="39"/>
      <c r="D60" s="39"/>
      <c r="E60" s="33">
        <f>E10+E57</f>
        <v>264705.84</v>
      </c>
    </row>
  </sheetData>
  <sheetProtection selectLockedCells="1" selectUnlockedCells="1"/>
  <mergeCells count="12">
    <mergeCell ref="A42:D42"/>
    <mergeCell ref="B48:D48"/>
    <mergeCell ref="B33:D33"/>
    <mergeCell ref="B13:D13"/>
    <mergeCell ref="A1:E1"/>
    <mergeCell ref="B14:D14"/>
    <mergeCell ref="A60:D60"/>
    <mergeCell ref="A2:E2"/>
    <mergeCell ref="A3:E3"/>
    <mergeCell ref="A11:E11"/>
    <mergeCell ref="A10:D10"/>
    <mergeCell ref="A57:D57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6" r:id="rId1"/>
  <headerFooter alignWithMargins="0">
    <oddHeader>&amp;Rzałącznik nr 1 do zarządzenia Nr 1058/2019/P
PREZYDENTA MIASTA POZNANIA
z dnia 19 grudnia 2019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Sciemko</dc:creator>
  <cp:keywords/>
  <dc:description/>
  <cp:lastModifiedBy>Joanna Przybylska</cp:lastModifiedBy>
  <cp:lastPrinted>2019-12-14T10:22:43Z</cp:lastPrinted>
  <dcterms:created xsi:type="dcterms:W3CDTF">2017-04-04T17:05:28Z</dcterms:created>
  <dcterms:modified xsi:type="dcterms:W3CDTF">2019-12-20T09:17:22Z</dcterms:modified>
  <cp:category/>
  <cp:version/>
  <cp:contentType/>
  <cp:contentStatus/>
</cp:coreProperties>
</file>