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KAT_WYDZ\NW\Opinie_NW II\PIM zarzdzenie\Wersja_2020_07_17 - wysyłka do dysponentów\Zaakceptowane zmiany\"/>
    </mc:Choice>
  </mc:AlternateContent>
  <bookViews>
    <workbookView xWindow="-120" yWindow="-120" windowWidth="29040" windowHeight="15840" activeTab="1"/>
  </bookViews>
  <sheets>
    <sheet name="Załącznik 12 A" sheetId="1" r:id="rId1"/>
    <sheet name="Załącznik 12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" i="1" l="1"/>
  <c r="W5" i="1" l="1"/>
  <c r="G5" i="2" l="1"/>
  <c r="H5" i="2"/>
  <c r="V6" i="1" l="1"/>
  <c r="V7" i="1"/>
  <c r="V8" i="1"/>
  <c r="W6" i="1" l="1"/>
  <c r="M8" i="1" l="1"/>
  <c r="M7" i="1"/>
  <c r="Q7" i="1" s="1"/>
  <c r="M6" i="1"/>
  <c r="Q6" i="1" s="1"/>
  <c r="M5" i="1"/>
  <c r="Q5" i="1" s="1"/>
  <c r="K6" i="1"/>
  <c r="K7" i="1"/>
  <c r="K8" i="1"/>
  <c r="K5" i="1"/>
  <c r="W7" i="1" l="1"/>
  <c r="W8" i="1"/>
  <c r="Q8" i="1"/>
</calcChain>
</file>

<file path=xl/sharedStrings.xml><?xml version="1.0" encoding="utf-8"?>
<sst xmlns="http://schemas.openxmlformats.org/spreadsheetml/2006/main" count="75" uniqueCount="68">
  <si>
    <t>L. P.</t>
  </si>
  <si>
    <t>Numer zadania (PIM)</t>
  </si>
  <si>
    <t>Status</t>
  </si>
  <si>
    <t>Numer Zarządzenia</t>
  </si>
  <si>
    <t>Szacunkowa wartość Inżyniera Kontraktu (netto)</t>
  </si>
  <si>
    <t>Rok 202.. Koszty bezpośrednie</t>
  </si>
  <si>
    <t>Rok 202.. Koszty pośrednie</t>
  </si>
  <si>
    <t xml:space="preserve"> Koszty bezpośrednie poniesione w latach poprzednich</t>
  </si>
  <si>
    <t xml:space="preserve"> Koszty pośrednie poniesione w latach poprzednich</t>
  </si>
  <si>
    <t>Rok 202.. Akceptowalny zysk/strata na zadaniu w 202.. roku</t>
  </si>
  <si>
    <t>Akceptowalny zysk/strata na zadaniu osiągnięte w latach poprzednich</t>
  </si>
  <si>
    <t>371/2017/P</t>
  </si>
  <si>
    <t>933/2016/P</t>
  </si>
  <si>
    <t>508/2015/P</t>
  </si>
  <si>
    <t>135/2014/P</t>
  </si>
  <si>
    <t>Wskazanie do Realizacji</t>
  </si>
  <si>
    <t>Wynagrodzenie PIM</t>
  </si>
  <si>
    <t>Rok 202..
pobrane wynagrodzenie PIM netto</t>
  </si>
  <si>
    <t>Koszty PIM</t>
  </si>
  <si>
    <t xml:space="preserve">Akceptowalny zysk/strata </t>
  </si>
  <si>
    <t>Rok 202..
pobrane wynagrodzenie PIM netto wg faktur</t>
  </si>
  <si>
    <t>Dysponent</t>
  </si>
  <si>
    <t>Razem</t>
  </si>
  <si>
    <t>Szacowana całkowita  wartość wynagrodzenia dla PIM (12/12) netto</t>
  </si>
  <si>
    <t>Szacunek podstawy wyliczenia wynagrodzenia PIM (netto) *</t>
  </si>
  <si>
    <t>*</t>
  </si>
  <si>
    <t>Nr zadania wg WPF</t>
  </si>
  <si>
    <t>Nazwa 
zadania</t>
  </si>
  <si>
    <t>Pierwotna wartość 
Wskazania netto</t>
  </si>
  <si>
    <t>Pierwotna wartość 
Wskazania brutto</t>
  </si>
  <si>
    <t>Data zakończenia zadania (wg ostatniej aktualizacji Wskazania)</t>
  </si>
  <si>
    <t>Data Wskazania (wpływ do PIM)</t>
  </si>
  <si>
    <t>Podstawa wyliczenia wynagrodzenia PIM wg Wskazania (netto)</t>
  </si>
  <si>
    <t>Razem pobrane wynagrodzenie PIM netto</t>
  </si>
  <si>
    <t>LEGENDA</t>
  </si>
  <si>
    <t>1. Statusy zadań</t>
  </si>
  <si>
    <t>O</t>
  </si>
  <si>
    <t>zadanie otwarte - w toku realizacji</t>
  </si>
  <si>
    <t>ZM</t>
  </si>
  <si>
    <t>zadanie zamknięte - zadanie zakończone dla którego Dysponent dokonał zwrotu do PIM zatwierdzonego protokołu zakończenia i odbioru inwestycji oraz zadanie wycofane przez Dysponenta</t>
  </si>
  <si>
    <t>ZK</t>
  </si>
  <si>
    <t>zadanie zakończone - realizacja zakresu Wskazania została zakończona (wystawiona została faktura końcowa)</t>
  </si>
  <si>
    <t>W</t>
  </si>
  <si>
    <t xml:space="preserve">zadanie wstrzymane </t>
  </si>
  <si>
    <t>R</t>
  </si>
  <si>
    <t>zadanie rozliczone</t>
  </si>
  <si>
    <t>11=10/1,23</t>
  </si>
  <si>
    <t>13=12/1,23</t>
  </si>
  <si>
    <t>Szacunek podstawy wyliczenia wynagrodzenia PIM (netto) określony został na podstawie rzeczywistych wartości wynikających z podpisanych umów lub ze Wskazania jeśli nie są podpisane umowy</t>
  </si>
  <si>
    <t>Ostatnia wartość 
Wskazania po aktualizacji  (brutto)</t>
  </si>
  <si>
    <t>Ostatnia wartość 
Wskazania po aktualizacji  (netto)</t>
  </si>
  <si>
    <t>Data ostatniej aktualizacji Wskazania</t>
  </si>
  <si>
    <t>Rok 2014... Wynagrodzenie PIM netto pobrane w latach poprzednich</t>
  </si>
  <si>
    <t>**</t>
  </si>
  <si>
    <t>Wyngrodzenie  PIM netto porane w poprzednich latach wykazane osobno w kolumnie dla każdego roku</t>
  </si>
  <si>
    <t>Niedobór 
pobranego wynagrodzenia w stosunku do 
sumy kosztów pośrednich i bezpośrednich</t>
  </si>
  <si>
    <t>Nadwyżka 
pobranego wynagrodzenia w stosunku do 
sumy kosztów pośrednich i bezpośrednich</t>
  </si>
  <si>
    <t>Udział % pobranego wynagrodzenia PIM netto w stosunku do wartości Zadania</t>
  </si>
  <si>
    <t>Kwota Należności (brutto)</t>
  </si>
  <si>
    <t>20(**)</t>
  </si>
  <si>
    <t>22=20+21</t>
  </si>
  <si>
    <t>28=20-24-25</t>
  </si>
  <si>
    <t>29=21-26-27</t>
  </si>
  <si>
    <t>30=(28+29)*100/(24+25+26+27)</t>
  </si>
  <si>
    <t>Rok 20…
Marża akceptowalnego zysku w %</t>
  </si>
  <si>
    <t>23=22*100/(18+22)</t>
  </si>
  <si>
    <r>
      <t>7=</t>
    </r>
    <r>
      <rPr>
        <sz val="11"/>
        <rFont val="Calibri"/>
        <family val="2"/>
        <charset val="238"/>
      </rPr>
      <t>Ʃ</t>
    </r>
    <r>
      <rPr>
        <i/>
        <sz val="11"/>
        <rFont val="Calibri"/>
        <family val="2"/>
        <charset val="238"/>
        <scheme val="minor"/>
      </rPr>
      <t>4-5-6</t>
    </r>
  </si>
  <si>
    <r>
      <t>8=</t>
    </r>
    <r>
      <rPr>
        <sz val="11"/>
        <rFont val="Calibri"/>
        <family val="2"/>
        <charset val="238"/>
      </rPr>
      <t>Ʃ</t>
    </r>
    <r>
      <rPr>
        <i/>
        <sz val="11"/>
        <rFont val="Calibri"/>
        <family val="2"/>
        <charset val="238"/>
        <scheme val="minor"/>
      </rPr>
      <t>4-5-6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</si>
</sst>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7" xfId="0" applyFont="1" applyBorder="1"/>
    <xf numFmtId="4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2" fontId="5" fillId="0" borderId="7" xfId="0" applyNumberFormat="1" applyFont="1" applyBorder="1"/>
    <xf numFmtId="4" fontId="5" fillId="0" borderId="7" xfId="0" applyNumberFormat="1" applyFont="1" applyBorder="1"/>
    <xf numFmtId="9" fontId="5" fillId="0" borderId="7" xfId="1" applyFont="1" applyBorder="1"/>
    <xf numFmtId="4" fontId="5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2" fontId="0" fillId="0" borderId="0" xfId="0" applyNumberFormat="1"/>
    <xf numFmtId="2" fontId="5" fillId="0" borderId="7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/>
    <xf numFmtId="4" fontId="10" fillId="2" borderId="16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3" xfId="0" applyFont="1" applyBorder="1" applyAlignment="1"/>
    <xf numFmtId="0" fontId="0" fillId="0" borderId="14" xfId="0" applyBorder="1" applyAlignment="1"/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20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opLeftCell="S1" zoomScale="130" zoomScaleNormal="130" workbookViewId="0">
      <selection activeCell="X5" sqref="X5"/>
    </sheetView>
  </sheetViews>
  <sheetFormatPr defaultRowHeight="15" x14ac:dyDescent="0.25"/>
  <cols>
    <col min="1" max="1" width="3.7109375" bestFit="1" customWidth="1"/>
    <col min="4" max="4" width="5.28515625" bestFit="1" customWidth="1"/>
    <col min="5" max="5" width="10.7109375" customWidth="1"/>
    <col min="6" max="6" width="12.140625" customWidth="1"/>
    <col min="7" max="7" width="11" customWidth="1"/>
    <col min="9" max="9" width="15.140625" customWidth="1"/>
    <col min="10" max="11" width="10.140625" customWidth="1"/>
    <col min="12" max="12" width="11" customWidth="1"/>
    <col min="13" max="13" width="10.85546875" customWidth="1"/>
    <col min="14" max="14" width="10.7109375" customWidth="1"/>
    <col min="15" max="16" width="13.140625" customWidth="1"/>
    <col min="17" max="17" width="10.42578125" customWidth="1"/>
    <col min="18" max="18" width="11.85546875" customWidth="1"/>
    <col min="19" max="19" width="15.140625" customWidth="1"/>
    <col min="20" max="20" width="14.7109375" customWidth="1"/>
    <col min="21" max="21" width="14" customWidth="1"/>
    <col min="22" max="22" width="11.5703125" customWidth="1"/>
    <col min="23" max="23" width="13.5703125" customWidth="1"/>
    <col min="24" max="24" width="15" customWidth="1"/>
    <col min="25" max="25" width="14" customWidth="1"/>
    <col min="26" max="26" width="13.140625" customWidth="1"/>
    <col min="27" max="27" width="11.5703125" customWidth="1"/>
    <col min="28" max="28" width="13.85546875" customWidth="1"/>
    <col min="29" max="29" width="14" customWidth="1"/>
    <col min="30" max="30" width="21.7109375" customWidth="1"/>
  </cols>
  <sheetData>
    <row r="1" spans="1:30" ht="15.75" thickBot="1" x14ac:dyDescent="0.3"/>
    <row r="2" spans="1:30" ht="34.5" customHeight="1" thickBot="1" x14ac:dyDescent="0.3">
      <c r="A2" s="59"/>
      <c r="B2" s="60"/>
      <c r="C2" s="60"/>
      <c r="D2" s="60"/>
      <c r="E2" s="55" t="s">
        <v>15</v>
      </c>
      <c r="F2" s="56"/>
      <c r="G2" s="56"/>
      <c r="H2" s="56"/>
      <c r="I2" s="56"/>
      <c r="J2" s="56"/>
      <c r="K2" s="56"/>
      <c r="L2" s="56"/>
      <c r="M2" s="57"/>
      <c r="N2" s="58"/>
      <c r="O2" s="49" t="s">
        <v>16</v>
      </c>
      <c r="P2" s="50"/>
      <c r="Q2" s="50"/>
      <c r="R2" s="50"/>
      <c r="S2" s="50"/>
      <c r="T2" s="50"/>
      <c r="U2" s="50"/>
      <c r="V2" s="50"/>
      <c r="W2" s="51"/>
      <c r="X2" s="52" t="s">
        <v>18</v>
      </c>
      <c r="Y2" s="53"/>
      <c r="Z2" s="53"/>
      <c r="AA2" s="54"/>
      <c r="AB2" s="61" t="s">
        <v>19</v>
      </c>
      <c r="AC2" s="62"/>
      <c r="AD2" s="63"/>
    </row>
    <row r="3" spans="1:30" ht="68.25" thickBot="1" x14ac:dyDescent="0.3">
      <c r="A3" s="9" t="s">
        <v>0</v>
      </c>
      <c r="B3" s="10" t="s">
        <v>1</v>
      </c>
      <c r="C3" s="45" t="s">
        <v>21</v>
      </c>
      <c r="D3" s="44" t="s">
        <v>2</v>
      </c>
      <c r="E3" s="11" t="s">
        <v>31</v>
      </c>
      <c r="F3" s="12" t="s">
        <v>3</v>
      </c>
      <c r="G3" s="13" t="s">
        <v>27</v>
      </c>
      <c r="H3" s="13" t="s">
        <v>26</v>
      </c>
      <c r="I3" s="13" t="s">
        <v>30</v>
      </c>
      <c r="J3" s="14" t="s">
        <v>29</v>
      </c>
      <c r="K3" s="14" t="s">
        <v>28</v>
      </c>
      <c r="L3" s="14" t="s">
        <v>49</v>
      </c>
      <c r="M3" s="14" t="s">
        <v>50</v>
      </c>
      <c r="N3" s="15" t="s">
        <v>51</v>
      </c>
      <c r="O3" s="16" t="s">
        <v>4</v>
      </c>
      <c r="P3" s="47" t="s">
        <v>58</v>
      </c>
      <c r="Q3" s="17" t="s">
        <v>32</v>
      </c>
      <c r="R3" s="17" t="s">
        <v>24</v>
      </c>
      <c r="S3" s="18" t="s">
        <v>23</v>
      </c>
      <c r="T3" s="19" t="s">
        <v>52</v>
      </c>
      <c r="U3" s="19" t="s">
        <v>17</v>
      </c>
      <c r="V3" s="19" t="s">
        <v>33</v>
      </c>
      <c r="W3" s="74" t="s">
        <v>57</v>
      </c>
      <c r="X3" s="20" t="s">
        <v>7</v>
      </c>
      <c r="Y3" s="21" t="s">
        <v>8</v>
      </c>
      <c r="Z3" s="21" t="s">
        <v>5</v>
      </c>
      <c r="AA3" s="22" t="s">
        <v>6</v>
      </c>
      <c r="AB3" s="23" t="s">
        <v>10</v>
      </c>
      <c r="AC3" s="24" t="s">
        <v>9</v>
      </c>
      <c r="AD3" s="24" t="s">
        <v>64</v>
      </c>
    </row>
    <row r="4" spans="1:30" ht="22.5" x14ac:dyDescent="0.25">
      <c r="A4" s="36">
        <v>1</v>
      </c>
      <c r="B4" s="35">
        <v>2</v>
      </c>
      <c r="C4" s="35">
        <v>3</v>
      </c>
      <c r="D4" s="25">
        <v>4</v>
      </c>
      <c r="E4" s="26">
        <v>5</v>
      </c>
      <c r="F4" s="26">
        <v>6</v>
      </c>
      <c r="G4" s="27">
        <v>7</v>
      </c>
      <c r="H4" s="28">
        <v>8</v>
      </c>
      <c r="I4" s="27">
        <v>9</v>
      </c>
      <c r="J4" s="27">
        <v>10</v>
      </c>
      <c r="K4" s="27" t="s">
        <v>46</v>
      </c>
      <c r="L4" s="27">
        <v>12</v>
      </c>
      <c r="M4" s="27" t="s">
        <v>47</v>
      </c>
      <c r="N4" s="27">
        <v>14</v>
      </c>
      <c r="O4" s="27">
        <v>15</v>
      </c>
      <c r="P4" s="48">
        <v>16</v>
      </c>
      <c r="Q4" s="48">
        <v>17</v>
      </c>
      <c r="R4" s="48">
        <v>18</v>
      </c>
      <c r="S4" s="27">
        <v>19</v>
      </c>
      <c r="T4" s="27" t="s">
        <v>59</v>
      </c>
      <c r="U4" s="27">
        <v>21</v>
      </c>
      <c r="V4" s="72" t="s">
        <v>60</v>
      </c>
      <c r="W4" s="27" t="s">
        <v>65</v>
      </c>
      <c r="X4" s="27">
        <v>24</v>
      </c>
      <c r="Y4" s="27">
        <v>25</v>
      </c>
      <c r="Z4" s="27">
        <v>26</v>
      </c>
      <c r="AA4" s="27">
        <v>27</v>
      </c>
      <c r="AB4" s="73" t="s">
        <v>61</v>
      </c>
      <c r="AC4" s="73" t="s">
        <v>62</v>
      </c>
      <c r="AD4" s="73" t="s">
        <v>63</v>
      </c>
    </row>
    <row r="5" spans="1:30" x14ac:dyDescent="0.25">
      <c r="A5" s="29"/>
      <c r="B5" s="29"/>
      <c r="C5" s="29"/>
      <c r="D5" s="29"/>
      <c r="E5" s="29"/>
      <c r="F5" s="30" t="s">
        <v>14</v>
      </c>
      <c r="G5" s="29"/>
      <c r="H5" s="29"/>
      <c r="I5" s="29"/>
      <c r="J5" s="29"/>
      <c r="K5" s="37">
        <f>ROUND(J5/1.23,2)</f>
        <v>0</v>
      </c>
      <c r="L5" s="29">
        <v>0</v>
      </c>
      <c r="M5" s="37">
        <f>ROUND(L5/1.23,2)</f>
        <v>0</v>
      </c>
      <c r="N5" s="29"/>
      <c r="O5" s="29">
        <v>0</v>
      </c>
      <c r="P5" s="29"/>
      <c r="Q5" s="40">
        <f>(M5-1.05*O5)/1.05+O5</f>
        <v>0</v>
      </c>
      <c r="R5" s="43"/>
      <c r="S5" s="41"/>
      <c r="T5" s="29"/>
      <c r="U5" s="29"/>
      <c r="V5" s="38">
        <f t="shared" ref="V5:V8" si="0">T5+U5</f>
        <v>0</v>
      </c>
      <c r="W5" s="39" t="e">
        <f>ROUND(V5/(R5+V5),4)</f>
        <v>#DIV/0!</v>
      </c>
      <c r="X5" s="29"/>
      <c r="Y5" s="29"/>
      <c r="Z5" s="29"/>
      <c r="AA5" s="29"/>
      <c r="AB5" s="29"/>
      <c r="AC5" s="29"/>
      <c r="AD5" s="29"/>
    </row>
    <row r="6" spans="1:30" x14ac:dyDescent="0.25">
      <c r="A6" s="29"/>
      <c r="B6" s="29"/>
      <c r="C6" s="29"/>
      <c r="D6" s="29"/>
      <c r="E6" s="29"/>
      <c r="F6" s="31" t="s">
        <v>13</v>
      </c>
      <c r="G6" s="29"/>
      <c r="H6" s="29"/>
      <c r="I6" s="29"/>
      <c r="J6" s="29"/>
      <c r="K6" s="37">
        <f t="shared" ref="K6:K8" si="1">ROUND(J6/1.23,2)</f>
        <v>0</v>
      </c>
      <c r="L6" s="29">
        <v>0</v>
      </c>
      <c r="M6" s="37">
        <f t="shared" ref="M6" si="2">ROUND(L6/1.23,2)</f>
        <v>0</v>
      </c>
      <c r="N6" s="29"/>
      <c r="O6" s="29">
        <v>0</v>
      </c>
      <c r="P6" s="29"/>
      <c r="Q6" s="41">
        <f>(M6-O6)/1.05</f>
        <v>0</v>
      </c>
      <c r="R6" s="43"/>
      <c r="S6" s="41"/>
      <c r="T6" s="29"/>
      <c r="U6" s="29"/>
      <c r="V6" s="38">
        <f t="shared" si="0"/>
        <v>0</v>
      </c>
      <c r="W6" s="39" t="e">
        <f t="shared" ref="W6:W8" si="3">ROUND(V6/S6,4)</f>
        <v>#DIV/0!</v>
      </c>
      <c r="X6" s="29"/>
      <c r="Y6" s="29"/>
      <c r="Z6" s="29"/>
      <c r="AA6" s="29"/>
      <c r="AB6" s="29"/>
      <c r="AC6" s="29"/>
      <c r="AD6" s="29"/>
    </row>
    <row r="7" spans="1:30" x14ac:dyDescent="0.25">
      <c r="A7" s="29"/>
      <c r="B7" s="29"/>
      <c r="C7" s="29"/>
      <c r="D7" s="29"/>
      <c r="E7" s="29"/>
      <c r="F7" s="31" t="s">
        <v>12</v>
      </c>
      <c r="G7" s="29"/>
      <c r="H7" s="29"/>
      <c r="I7" s="29"/>
      <c r="J7" s="29"/>
      <c r="K7" s="37">
        <f t="shared" si="1"/>
        <v>0</v>
      </c>
      <c r="L7" s="29">
        <v>0</v>
      </c>
      <c r="M7" s="37">
        <f t="shared" ref="M7" si="4">ROUND(L7/1.23,2)</f>
        <v>0</v>
      </c>
      <c r="N7" s="29"/>
      <c r="O7" s="29">
        <v>0</v>
      </c>
      <c r="P7" s="29"/>
      <c r="Q7" s="40">
        <f t="shared" ref="Q7:Q8" si="5">(M7-1.025*O7)/1.05+0.5*O7</f>
        <v>0</v>
      </c>
      <c r="R7" s="43"/>
      <c r="S7" s="41"/>
      <c r="T7" s="29"/>
      <c r="U7" s="29"/>
      <c r="V7" s="38">
        <f t="shared" si="0"/>
        <v>0</v>
      </c>
      <c r="W7" s="39" t="e">
        <f t="shared" si="3"/>
        <v>#DIV/0!</v>
      </c>
      <c r="X7" s="29"/>
      <c r="Y7" s="29"/>
      <c r="Z7" s="29"/>
      <c r="AA7" s="29"/>
      <c r="AB7" s="29"/>
      <c r="AC7" s="29"/>
      <c r="AD7" s="29"/>
    </row>
    <row r="8" spans="1:30" x14ac:dyDescent="0.25">
      <c r="A8" s="29"/>
      <c r="B8" s="29"/>
      <c r="C8" s="29"/>
      <c r="D8" s="29"/>
      <c r="E8" s="29"/>
      <c r="F8" s="31" t="s">
        <v>11</v>
      </c>
      <c r="G8" s="29"/>
      <c r="H8" s="29"/>
      <c r="I8" s="29"/>
      <c r="J8" s="29"/>
      <c r="K8" s="37">
        <f t="shared" si="1"/>
        <v>0</v>
      </c>
      <c r="L8" s="29">
        <v>0</v>
      </c>
      <c r="M8" s="37">
        <f t="shared" ref="M8" si="6">ROUND(L8/1.23,2)</f>
        <v>0</v>
      </c>
      <c r="N8" s="29"/>
      <c r="O8" s="29">
        <v>0</v>
      </c>
      <c r="P8" s="29"/>
      <c r="Q8" s="40">
        <f t="shared" si="5"/>
        <v>0</v>
      </c>
      <c r="R8" s="43"/>
      <c r="S8" s="41"/>
      <c r="T8" s="29"/>
      <c r="U8" s="29"/>
      <c r="V8" s="38">
        <f t="shared" si="0"/>
        <v>0</v>
      </c>
      <c r="W8" s="39" t="e">
        <f t="shared" si="3"/>
        <v>#DIV/0!</v>
      </c>
      <c r="X8" s="29"/>
      <c r="Y8" s="29"/>
      <c r="Z8" s="29"/>
      <c r="AA8" s="29"/>
      <c r="AB8" s="29"/>
      <c r="AC8" s="29"/>
      <c r="AD8" s="29"/>
    </row>
    <row r="9" spans="1:30" x14ac:dyDescent="0.25">
      <c r="A9" s="29"/>
      <c r="B9" s="29"/>
      <c r="C9" s="29"/>
      <c r="D9" s="29"/>
      <c r="E9" s="29"/>
      <c r="F9" s="31"/>
      <c r="G9" s="29"/>
      <c r="H9" s="29"/>
      <c r="I9" s="29"/>
      <c r="J9" s="29"/>
      <c r="K9" s="37"/>
      <c r="L9" s="29"/>
      <c r="M9" s="37"/>
      <c r="N9" s="29"/>
      <c r="O9" s="29"/>
      <c r="P9" s="29"/>
      <c r="Q9" s="40"/>
      <c r="R9" s="43"/>
      <c r="S9" s="41"/>
      <c r="T9" s="29"/>
      <c r="U9" s="29"/>
      <c r="V9" s="38"/>
      <c r="W9" s="39"/>
      <c r="X9" s="29"/>
      <c r="Y9" s="29"/>
      <c r="Z9" s="29"/>
      <c r="AA9" s="29"/>
      <c r="AB9" s="29"/>
      <c r="AC9" s="29"/>
      <c r="AD9" s="29"/>
    </row>
    <row r="10" spans="1:30" x14ac:dyDescent="0.25">
      <c r="A10" s="29"/>
      <c r="B10" s="29"/>
      <c r="C10" s="29"/>
      <c r="D10" s="29"/>
      <c r="E10" s="29"/>
      <c r="F10" s="31"/>
      <c r="G10" s="29"/>
      <c r="H10" s="29"/>
      <c r="I10" s="29"/>
      <c r="J10" s="29"/>
      <c r="K10" s="37"/>
      <c r="L10" s="29"/>
      <c r="M10" s="37"/>
      <c r="N10" s="29"/>
      <c r="O10" s="29"/>
      <c r="P10" s="29"/>
      <c r="Q10" s="40"/>
      <c r="R10" s="43"/>
      <c r="S10" s="41"/>
      <c r="T10" s="29"/>
      <c r="U10" s="29"/>
      <c r="V10" s="38"/>
      <c r="W10" s="39"/>
      <c r="X10" s="29"/>
      <c r="Y10" s="29"/>
      <c r="Z10" s="29"/>
      <c r="AA10" s="29"/>
      <c r="AB10" s="29"/>
      <c r="AC10" s="29"/>
      <c r="AD10" s="29"/>
    </row>
    <row r="12" spans="1:30" x14ac:dyDescent="0.25">
      <c r="A12" s="46" t="s">
        <v>25</v>
      </c>
      <c r="B12" s="46" t="s">
        <v>48</v>
      </c>
      <c r="C12" s="46"/>
      <c r="D12" s="46"/>
      <c r="E12" s="46"/>
      <c r="Q12" s="42"/>
    </row>
    <row r="13" spans="1:30" x14ac:dyDescent="0.25">
      <c r="A13" s="46" t="s">
        <v>53</v>
      </c>
      <c r="B13" s="46" t="s">
        <v>54</v>
      </c>
      <c r="C13" s="46"/>
      <c r="D13" s="46"/>
      <c r="E13" s="46"/>
      <c r="Q13" s="42"/>
    </row>
    <row r="14" spans="1:30" x14ac:dyDescent="0.25">
      <c r="A14" s="46"/>
      <c r="B14" s="46"/>
      <c r="C14" s="46"/>
      <c r="D14" s="46"/>
      <c r="E14" s="46"/>
    </row>
    <row r="15" spans="1:30" x14ac:dyDescent="0.25">
      <c r="A15" s="46" t="s">
        <v>34</v>
      </c>
      <c r="B15" s="46"/>
      <c r="C15" s="46"/>
      <c r="D15" s="46"/>
      <c r="E15" s="46"/>
    </row>
    <row r="16" spans="1:30" x14ac:dyDescent="0.25">
      <c r="A16" s="46" t="s">
        <v>35</v>
      </c>
      <c r="B16" s="46"/>
      <c r="C16" s="46"/>
      <c r="D16" s="46"/>
      <c r="E16" s="46"/>
    </row>
    <row r="17" spans="1:5" x14ac:dyDescent="0.25">
      <c r="A17" s="46"/>
      <c r="B17" s="46"/>
      <c r="C17" s="46"/>
      <c r="D17" s="46"/>
      <c r="E17" s="46"/>
    </row>
    <row r="18" spans="1:5" x14ac:dyDescent="0.25">
      <c r="A18" s="46" t="s">
        <v>36</v>
      </c>
      <c r="B18" s="46" t="s">
        <v>37</v>
      </c>
      <c r="C18" s="46"/>
      <c r="D18" s="46"/>
      <c r="E18" s="46"/>
    </row>
    <row r="19" spans="1:5" x14ac:dyDescent="0.25">
      <c r="A19" s="46" t="s">
        <v>38</v>
      </c>
      <c r="B19" s="46" t="s">
        <v>39</v>
      </c>
      <c r="C19" s="46"/>
      <c r="D19" s="46"/>
      <c r="E19" s="46"/>
    </row>
    <row r="20" spans="1:5" x14ac:dyDescent="0.25">
      <c r="A20" s="46" t="s">
        <v>40</v>
      </c>
      <c r="B20" s="46" t="s">
        <v>41</v>
      </c>
      <c r="C20" s="46"/>
      <c r="D20" s="46"/>
      <c r="E20" s="46"/>
    </row>
    <row r="21" spans="1:5" x14ac:dyDescent="0.25">
      <c r="A21" s="46" t="s">
        <v>42</v>
      </c>
      <c r="B21" s="46" t="s">
        <v>43</v>
      </c>
      <c r="C21" s="46"/>
      <c r="D21" s="46"/>
      <c r="E21" s="46"/>
    </row>
    <row r="22" spans="1:5" x14ac:dyDescent="0.25">
      <c r="A22" s="46" t="s">
        <v>44</v>
      </c>
      <c r="B22" s="46" t="s">
        <v>45</v>
      </c>
      <c r="C22" s="46"/>
      <c r="D22" s="46"/>
      <c r="E22" s="46"/>
    </row>
  </sheetData>
  <mergeCells count="5">
    <mergeCell ref="O2:W2"/>
    <mergeCell ref="X2:AA2"/>
    <mergeCell ref="E2:N2"/>
    <mergeCell ref="A2:D2"/>
    <mergeCell ref="AB2:AD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&amp;LZałącznik nr 12A do Zarządzenia nr ...... z dnia .... _Wzór rozliczenia pobranego przez PIM Sp. z o.o. wynagrodzenia w zakończonym roku obrachunkowym za zadania inwestycyjne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19" sqref="G19"/>
    </sheetView>
  </sheetViews>
  <sheetFormatPr defaultRowHeight="15" x14ac:dyDescent="0.25"/>
  <cols>
    <col min="1" max="1" width="6.28515625" customWidth="1"/>
    <col min="3" max="3" width="12.42578125" customWidth="1"/>
    <col min="4" max="4" width="25.7109375" customWidth="1"/>
    <col min="5" max="5" width="16.42578125" customWidth="1"/>
    <col min="6" max="6" width="17.5703125" customWidth="1"/>
    <col min="7" max="7" width="24.5703125" customWidth="1"/>
    <col min="8" max="8" width="24.140625" customWidth="1"/>
  </cols>
  <sheetData>
    <row r="1" spans="1:8" ht="15.75" thickBot="1" x14ac:dyDescent="0.3"/>
    <row r="2" spans="1:8" ht="33.75" customHeight="1" thickBot="1" x14ac:dyDescent="0.3">
      <c r="D2" s="7" t="s">
        <v>16</v>
      </c>
      <c r="E2" s="70" t="s">
        <v>18</v>
      </c>
      <c r="F2" s="71"/>
      <c r="G2" s="75" t="s">
        <v>56</v>
      </c>
      <c r="H2" s="75" t="s">
        <v>55</v>
      </c>
    </row>
    <row r="3" spans="1:8" ht="45.75" thickBot="1" x14ac:dyDescent="0.3">
      <c r="A3" s="1" t="s">
        <v>0</v>
      </c>
      <c r="B3" s="2" t="s">
        <v>1</v>
      </c>
      <c r="C3" s="8" t="s">
        <v>21</v>
      </c>
      <c r="D3" s="4" t="s">
        <v>20</v>
      </c>
      <c r="E3" s="5" t="s">
        <v>5</v>
      </c>
      <c r="F3" s="6" t="s">
        <v>6</v>
      </c>
      <c r="G3" s="76"/>
      <c r="H3" s="76"/>
    </row>
    <row r="4" spans="1:8" x14ac:dyDescent="0.25">
      <c r="A4" s="32">
        <v>1</v>
      </c>
      <c r="B4" s="33">
        <v>2</v>
      </c>
      <c r="C4" s="33">
        <v>3</v>
      </c>
      <c r="D4" s="34">
        <v>4</v>
      </c>
      <c r="E4" s="34">
        <v>5</v>
      </c>
      <c r="F4" s="34">
        <v>6</v>
      </c>
      <c r="G4" s="34" t="s">
        <v>66</v>
      </c>
      <c r="H4" s="34" t="s">
        <v>67</v>
      </c>
    </row>
    <row r="5" spans="1:8" x14ac:dyDescent="0.25">
      <c r="A5" s="3"/>
      <c r="B5" s="3"/>
      <c r="C5" s="3"/>
      <c r="D5" s="3"/>
      <c r="E5" s="64"/>
      <c r="F5" s="64"/>
      <c r="G5" s="64">
        <f>IF((D8-E5-F5)&gt;0,D8-E5-F5,0)</f>
        <v>0</v>
      </c>
      <c r="H5" s="64">
        <f>IF((D8-E5-F5)&lt;0,D8-E5-F5,0)</f>
        <v>0</v>
      </c>
    </row>
    <row r="6" spans="1:8" x14ac:dyDescent="0.25">
      <c r="A6" s="3"/>
      <c r="B6" s="3"/>
      <c r="C6" s="3"/>
      <c r="D6" s="3"/>
      <c r="E6" s="65"/>
      <c r="F6" s="65"/>
      <c r="G6" s="65"/>
      <c r="H6" s="65"/>
    </row>
    <row r="7" spans="1:8" x14ac:dyDescent="0.25">
      <c r="A7" s="3"/>
      <c r="B7" s="3"/>
      <c r="C7" s="3"/>
      <c r="D7" s="3"/>
      <c r="E7" s="65"/>
      <c r="F7" s="65"/>
      <c r="G7" s="65"/>
      <c r="H7" s="65"/>
    </row>
    <row r="8" spans="1:8" x14ac:dyDescent="0.25">
      <c r="A8" s="67" t="s">
        <v>22</v>
      </c>
      <c r="B8" s="68"/>
      <c r="C8" s="69"/>
      <c r="D8" s="3"/>
      <c r="E8" s="66"/>
      <c r="F8" s="66"/>
      <c r="G8" s="66"/>
      <c r="H8" s="66"/>
    </row>
  </sheetData>
  <mergeCells count="8">
    <mergeCell ref="H2:H3"/>
    <mergeCell ref="H5:H8"/>
    <mergeCell ref="A8:C8"/>
    <mergeCell ref="E2:F2"/>
    <mergeCell ref="E5:E8"/>
    <mergeCell ref="F5:F8"/>
    <mergeCell ref="G5:G8"/>
    <mergeCell ref="G2:G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&amp;LZałącznik nr 12B do Zarządzenia nr ...... z dnia .... _Wzór rozliczenia pobranego przez PIM Sp. z o.o. wynagrodzenia w zakończonym roku obrachunkowym za realizowane zadania pomocnicze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12 A</vt:lpstr>
      <vt:lpstr>Załącznik 12B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Olszowa</dc:creator>
  <cp:lastModifiedBy>Kamil Kłopocki</cp:lastModifiedBy>
  <dcterms:created xsi:type="dcterms:W3CDTF">2020-02-26T09:46:25Z</dcterms:created>
  <dcterms:modified xsi:type="dcterms:W3CDTF">2020-07-20T09:11:25Z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UID">
    <vt:lpwstr>c19c86e2-d839-40b5-bc6d-3b8adc1f8903</vt:lpwstr>
  </property>
</Properties>
</file>