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030" activeTab="0"/>
  </bookViews>
  <sheets>
    <sheet name="ŚDS" sheetId="1" r:id="rId1"/>
    <sheet name="ŚDS 2 wersja" sheetId="2" r:id="rId2"/>
    <sheet name="Arkusz3" sheetId="3" r:id="rId3"/>
  </sheets>
  <definedNames>
    <definedName name="_xlnm.Print_Area" localSheetId="2">'Arkusz3'!$A$1:$A$4</definedName>
    <definedName name="_xlnm.Print_Area" localSheetId="0">'ŚDS'!$A$1:$H$12</definedName>
    <definedName name="_xlnm.Print_Area" localSheetId="1">'ŚDS 2 wersja'!$A$1:$H$11</definedName>
  </definedNames>
  <calcPr fullCalcOnLoad="1"/>
</workbook>
</file>

<file path=xl/sharedStrings.xml><?xml version="1.0" encoding="utf-8"?>
<sst xmlns="http://schemas.openxmlformats.org/spreadsheetml/2006/main" count="74" uniqueCount="49">
  <si>
    <t>l. p.</t>
  </si>
  <si>
    <t>1.</t>
  </si>
  <si>
    <t>2.</t>
  </si>
  <si>
    <t>3.</t>
  </si>
  <si>
    <t>4.</t>
  </si>
  <si>
    <t>5.</t>
  </si>
  <si>
    <t>6.</t>
  </si>
  <si>
    <t>Wnioskodawca</t>
  </si>
  <si>
    <t>Projekt</t>
  </si>
  <si>
    <t>Stosunek % kwoty wnioskowanej do całowitego kosztu projektu</t>
  </si>
  <si>
    <t>Opinia komisji 
(w zł)</t>
  </si>
  <si>
    <t>Kwota przyznanej 
dotacji (w zł)</t>
  </si>
  <si>
    <t>Całkowity koszt projektu 
(w zł)</t>
  </si>
  <si>
    <t>Kwota wnioskowana 
(w zł)</t>
  </si>
  <si>
    <t>Stowarzyszenie na Rzecz Osób Niepełnosprawnych 
„ISKRA”
ul. Swoboda 41
60-389 Poznań
ZSS.V/0719-116/04</t>
  </si>
  <si>
    <t>Polskie Stowarzyszenie na Rzecz Osób z Upośledzeniem Umysłowym 
Koło w Poznaniu
ul. Św. Trójcy 22
61-477 Poznań
ZSS.V/0719-115/04</t>
  </si>
  <si>
    <t xml:space="preserve"> </t>
  </si>
  <si>
    <t>x</t>
  </si>
  <si>
    <t>Stowarzyszenie Przyjaciół Niewidomych i Słabowidzących
ul. Ognik 20 B
60-386 Poznań
ZSS.V/0719-33/04</t>
  </si>
  <si>
    <t>Prowadzenie Środowiskowego Domu Samopomocy</t>
  </si>
  <si>
    <t>Stowarzyszenie Osób i Rodzin na Rzecz Zdrowia Psychicznego 
„ZROZUMIEĆ I POMÓC"
ul. Rawicka 51
60-113 Poznań
ZSS.V/0719-34/04</t>
  </si>
  <si>
    <t>Zapewnienie wsparcia dla osób po kryzysie psychicznym, uczęszczających  do Środowiskowego Domu Samopomocy opartego na modelu międzynarodowym „Fountain House". (ul. Rawicka 51)
Termin realizacji: 
01.01.2005 r.- 30.09.2005 r.
Liczba uczestników: 50 osób</t>
  </si>
  <si>
    <t>Zapewnienie wsparcia osobom niepełnosprawnym w warunkach Środowiskowego Domu Samopomocy „Ognik".
Termin realizacji: 
01.01.2005 r.- 31.10.2005 r.
Liczba uczestników: 40 osób</t>
  </si>
  <si>
    <t xml:space="preserve">Stowarzyszenie Osób i Rodzin na Rzecz Zdrowia Psychicznego 
„ZROZUMIEĆ I POMÓC"
ul. Rawicka 51
60-113 Poznań
ZSS.V/0719-117/04
</t>
  </si>
  <si>
    <t xml:space="preserve">Zapewnienie wsparcia osobom po kryzysie psychicznym w Środowiskowym Domu Samopomocy „Zielone Centrum" w Poznaniu przy ul. Garbary 47.
Termin realizacji: 
01.01.2005 r.- 28.02.2005 r.
Liczba uczestników: 70 osób </t>
  </si>
  <si>
    <t>Zapewnienie wsparcia osobom niepełnosprawnym intelektualnie w Środowiskowym Domu Samopomocy „Iskra". 
(ul. Grunwaldzka 55 b.18/19).
Termin realizacji: 
01.01.2005 r.- 28.02.2005 r.
Liczba uczestników: 40 osób</t>
  </si>
  <si>
    <t>Stowarzyszenie Pomocy Osobom Niepełnosprawnym 
„SOKOŁY"
ul. Promienista 131
60-142 Poznań
ZSS.V/0719-114/04</t>
  </si>
  <si>
    <t>Zapewnienie wsparcia osobom niepełnosprawnym intelektualnie w Środowiskowym Domu Samopomocy „Sokoły".
01.01.2005 r.- 28.02.2005 r.
Liczba uczestników: 35 osób</t>
  </si>
  <si>
    <t>Preliminarz wydatków z budżetu Miasta Poznania realizowanych przez Wydział Zdrowia i Spraw Społecznych 
w 2005 roku z działu 852, rozdz. 85203 - „Osrodki wsparcia"</t>
  </si>
  <si>
    <t xml:space="preserve">Załącznik do zarządzenia Nr 165 /2005/P
PREZYDENTA MIASTA POZNANIA
z dnia 26. 01.  2005 r.
</t>
  </si>
  <si>
    <t>Zapewnienie wsparcia dorosłym osobom niepełnosprawnym intelektualnie w Środowiskowym Domu Samopomocy.   
(ul. Hetmańska 63).
Termin realizacji: 
01.01.2005 r.- 30.04.2005 r.
Liczba uczestników: 15 osób</t>
  </si>
  <si>
    <t>Stowarzyszenie na Rzecz Osób Niepełnosprawnych 
„ISKRA”
ul. Swoboda 41
60-389 Poznań</t>
  </si>
  <si>
    <t>Stowarzyszenie Pomocy Osobom Niepełnosprawnym 
„SOKOŁY"
ul. Promienista 131
60-142 Poznań</t>
  </si>
  <si>
    <t>Stowarzyszenie Osób i Rodzin na Rzecz Zdrowia Psychicznego 
„ZROZUMIEĆ I POMÓC" 
ul. Garbary 47
 61-869 Poznań</t>
  </si>
  <si>
    <t>Zapewnienie wsparcia osobom niepełnosprawnym w warunkach Środowiskowego Domu Samopomocy „Ognik".
Termin realizacji: 
01.01.2005 r.- 31.12.2005 r.
Liczba uczestników: 40 osób
od 01.08.2005 r.: 60 osób</t>
  </si>
  <si>
    <t>Zapewnienie wsparcia osobom niepełnosprawnym intelektualnie w Środowiskowym Domu Samopomocy „Iskra". 
(ul. Grunwaldzka 55 b.18/19).
Termin realizacji: 
01.01.2005 r.- 31.12.2005 r.
Liczba uczestników: 40 osób</t>
  </si>
  <si>
    <t>Zapewnienie wsparcia osobom niepełnosprawnym intelektualnie w Środowiskowym Domu Samopomocy „Sokoły".
01.01.2005 r.- 31.12.2005 r.
Liczba uczestników: 35 osób</t>
  </si>
  <si>
    <t>Stosunek % kwoty wnioskowanej do całkowitego kosztu projektu</t>
  </si>
  <si>
    <t>Stowarzyszenie Osób i Rodzin na Rzecz Zdrowia Psychicznego 
„ZROZUMIEĆ I POMÓC"
ul. Garbary 47
61-869 Poznań
ZSS.V.0719-34/04</t>
  </si>
  <si>
    <t>Stowarzyszenie Przyjaciół Niewidomych i Słabowidzących
ul. Ognik 20 B
60-386 Poznań
ZSS.V.0719-33/04</t>
  </si>
  <si>
    <t>Stowarzyszenie Osób i Rodzin na Rzecz Zdrowia Psychicznego 
„ZROZUMIEĆ I POMÓC"
ul. Garbary 47
61-869 Poznań
ZSS.V.0719-117/04</t>
  </si>
  <si>
    <t>Stowarzyszenie na Rzecz Osób Niepełnosprawnych 
„ISKRA”
ul. Swoboda 41
60-389 Poznań
ZSS.V.0719-116/04</t>
  </si>
  <si>
    <t>Polskie Stowarzyszenie na Rzecz Osób z Upośledzeniem Umysłowym 
Koło w Poznaniu
ul. Św. Trójcy 22
61-477 Poznań
ZSS.V.0719-115/04</t>
  </si>
  <si>
    <t>Stowarzyszenie Pomocy Osobom Niepełnosprawnym 
„SOKOŁY"
ul. Promienista 131
60-142 Poznań
ZSS.V.0719-114/04</t>
  </si>
  <si>
    <t xml:space="preserve">
Preliminarz wydatków z budżetu Miasta Poznania realizowanych przez Wydział Zdrowia i Spraw Społecznych 
w 2005 roku z działu 852, rozdz. 85203 - „Ośrodki wsparcia" 
zmieniający preliminarz do zarządzenia Nr 165/2005/P Prezydenta Miasta Poznania z dnia 26 stycznia 2005 roku
</t>
  </si>
  <si>
    <t>Zapewnienie wsparcia dorosłym osobom niepełnosprawnym intelektualnie w Środowiskowym Domu Samopomocy.
(ul. Hetmańska 63).
Termin realizacji: 
01.01.2005 r.- 31.12.2005 r.
Liczba uczestników: 15 osób</t>
  </si>
  <si>
    <t>Zapewnienie wsparcia dla osób po kryzysie psychicznym, uczęszczających  do Środowiskowego Domu Samopomocy opartego na modelu międzynarodowym „Fountain House". (ul. Rawicka 51).
Termin realizacji: 
01.01.2005 r.- 31.12.2005 r.
Liczba uczestników: 50 osób</t>
  </si>
  <si>
    <t xml:space="preserve">Zapewnienie wsparcia osobom po kryzysie psychicznym w Środowiskowym Domu Samopomocy „Zielone Centrum". (ul. Garbary 47).
Termin realizacji: 
01.01.2005 r.- 31.12.2005 r.
Liczba uczestników: 70 osób </t>
  </si>
  <si>
    <t xml:space="preserve">Załącznik do zarządzenia Nr 537 /2005/P
PREZYDENTA MIASTA POZNANIA
z dnia .03.08.2005 r.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</si>
</sst>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80" zoomScaleNormal="80" zoomScaleSheetLayoutView="80" workbookViewId="0" topLeftCell="A1">
      <selection activeCell="A4" sqref="A4:H4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31.25390625" style="0" customWidth="1"/>
    <col min="4" max="4" width="12.375" style="0" customWidth="1"/>
    <col min="5" max="5" width="13.75390625" style="0" customWidth="1"/>
    <col min="6" max="6" width="14.75390625" style="0" customWidth="1"/>
    <col min="7" max="7" width="13.875" style="0" customWidth="1"/>
    <col min="8" max="8" width="13.75390625" style="2" customWidth="1"/>
  </cols>
  <sheetData>
    <row r="1" spans="1:8" ht="39" customHeight="1">
      <c r="A1" s="22" t="s">
        <v>48</v>
      </c>
      <c r="B1" s="22"/>
      <c r="C1" s="22"/>
      <c r="D1" s="22"/>
      <c r="E1" s="22"/>
      <c r="F1" s="22"/>
      <c r="G1" s="22"/>
      <c r="H1" s="22"/>
    </row>
    <row r="2" spans="1:9" ht="142.5" customHeight="1">
      <c r="A2" s="20" t="s">
        <v>44</v>
      </c>
      <c r="B2" s="20"/>
      <c r="C2" s="20"/>
      <c r="D2" s="20"/>
      <c r="E2" s="20"/>
      <c r="F2" s="20"/>
      <c r="G2" s="20"/>
      <c r="H2" s="20"/>
      <c r="I2" s="1"/>
    </row>
    <row r="3" spans="1:9" s="2" customFormat="1" ht="63.75">
      <c r="A3" s="15" t="s">
        <v>0</v>
      </c>
      <c r="B3" s="15" t="s">
        <v>7</v>
      </c>
      <c r="C3" s="15" t="s">
        <v>8</v>
      </c>
      <c r="D3" s="15" t="s">
        <v>12</v>
      </c>
      <c r="E3" s="15" t="s">
        <v>13</v>
      </c>
      <c r="F3" s="15" t="s">
        <v>37</v>
      </c>
      <c r="G3" s="15" t="s">
        <v>10</v>
      </c>
      <c r="H3" s="16" t="s">
        <v>11</v>
      </c>
      <c r="I3" s="3"/>
    </row>
    <row r="4" spans="1:8" ht="19.5" customHeight="1">
      <c r="A4" s="21" t="s">
        <v>19</v>
      </c>
      <c r="B4" s="21"/>
      <c r="C4" s="21"/>
      <c r="D4" s="21"/>
      <c r="E4" s="21"/>
      <c r="F4" s="21"/>
      <c r="G4" s="21"/>
      <c r="H4" s="21"/>
    </row>
    <row r="5" spans="1:8" s="17" customFormat="1" ht="125.25" customHeight="1">
      <c r="A5" s="5" t="s">
        <v>1</v>
      </c>
      <c r="B5" s="5" t="s">
        <v>38</v>
      </c>
      <c r="C5" s="5" t="s">
        <v>46</v>
      </c>
      <c r="D5" s="6">
        <v>426100</v>
      </c>
      <c r="E5" s="9">
        <v>390000</v>
      </c>
      <c r="F5" s="14">
        <f aca="true" t="shared" si="0" ref="F5:F10">E5/D5</f>
        <v>0.9152781037315184</v>
      </c>
      <c r="G5" s="9">
        <v>390000</v>
      </c>
      <c r="H5" s="10">
        <v>390000</v>
      </c>
    </row>
    <row r="6" spans="1:8" ht="102">
      <c r="A6" s="5" t="s">
        <v>2</v>
      </c>
      <c r="B6" s="5" t="s">
        <v>39</v>
      </c>
      <c r="C6" s="5" t="s">
        <v>34</v>
      </c>
      <c r="D6" s="6">
        <v>601975</v>
      </c>
      <c r="E6" s="9">
        <v>515900</v>
      </c>
      <c r="F6" s="14">
        <f t="shared" si="0"/>
        <v>0.857012334399269</v>
      </c>
      <c r="G6" s="9">
        <v>515900</v>
      </c>
      <c r="H6" s="10">
        <v>515900</v>
      </c>
    </row>
    <row r="7" spans="1:8" ht="119.25" customHeight="1">
      <c r="A7" s="5" t="s">
        <v>3</v>
      </c>
      <c r="B7" s="5" t="s">
        <v>40</v>
      </c>
      <c r="C7" s="5" t="s">
        <v>47</v>
      </c>
      <c r="D7" s="6">
        <v>616200</v>
      </c>
      <c r="E7" s="9">
        <v>546000</v>
      </c>
      <c r="F7" s="14">
        <f t="shared" si="0"/>
        <v>0.8860759493670886</v>
      </c>
      <c r="G7" s="9">
        <v>546000</v>
      </c>
      <c r="H7" s="10">
        <v>546000</v>
      </c>
    </row>
    <row r="8" spans="1:10" ht="123" customHeight="1">
      <c r="A8" s="5" t="s">
        <v>4</v>
      </c>
      <c r="B8" s="5" t="s">
        <v>41</v>
      </c>
      <c r="C8" s="5" t="s">
        <v>35</v>
      </c>
      <c r="D8" s="19">
        <v>350400</v>
      </c>
      <c r="E8" s="9">
        <v>312000</v>
      </c>
      <c r="F8" s="14">
        <f t="shared" si="0"/>
        <v>0.8904109589041096</v>
      </c>
      <c r="G8" s="9">
        <v>312000</v>
      </c>
      <c r="H8" s="10">
        <v>312000</v>
      </c>
      <c r="J8" t="s">
        <v>16</v>
      </c>
    </row>
    <row r="9" spans="1:8" ht="134.25" customHeight="1">
      <c r="A9" s="5" t="s">
        <v>5</v>
      </c>
      <c r="B9" s="5" t="s">
        <v>42</v>
      </c>
      <c r="C9" s="5" t="s">
        <v>45</v>
      </c>
      <c r="D9" s="19">
        <v>130000</v>
      </c>
      <c r="E9" s="9">
        <v>117000</v>
      </c>
      <c r="F9" s="14">
        <f t="shared" si="0"/>
        <v>0.9</v>
      </c>
      <c r="G9" s="9">
        <v>117000</v>
      </c>
      <c r="H9" s="10">
        <v>117000</v>
      </c>
    </row>
    <row r="10" spans="1:8" ht="99.75" customHeight="1">
      <c r="A10" s="5" t="s">
        <v>6</v>
      </c>
      <c r="B10" s="5" t="s">
        <v>43</v>
      </c>
      <c r="C10" s="5" t="s">
        <v>36</v>
      </c>
      <c r="D10" s="19">
        <v>301000</v>
      </c>
      <c r="E10" s="8">
        <v>273000</v>
      </c>
      <c r="F10" s="14">
        <f t="shared" si="0"/>
        <v>0.9069767441860465</v>
      </c>
      <c r="G10" s="8">
        <v>273000</v>
      </c>
      <c r="H10" s="11">
        <v>273000</v>
      </c>
    </row>
    <row r="11" spans="1:8" ht="26.25" customHeight="1">
      <c r="A11" s="4"/>
      <c r="B11" s="5" t="s">
        <v>17</v>
      </c>
      <c r="C11" s="5" t="s">
        <v>17</v>
      </c>
      <c r="D11" s="12" t="s">
        <v>17</v>
      </c>
      <c r="E11" s="19" t="s">
        <v>17</v>
      </c>
      <c r="F11" s="13" t="s">
        <v>17</v>
      </c>
      <c r="G11" s="19" t="s">
        <v>17</v>
      </c>
      <c r="H11" s="10">
        <f>SUM(H5:H10)</f>
        <v>2153900</v>
      </c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3"/>
    </row>
  </sheetData>
  <mergeCells count="3">
    <mergeCell ref="A2:H2"/>
    <mergeCell ref="A4:H4"/>
    <mergeCell ref="A1:H1"/>
  </mergeCells>
  <printOptions/>
  <pageMargins left="0.7874015748031497" right="0.7874015748031497" top="0.98" bottom="0.984251968503937" header="0.5118110236220472" footer="0.5118110236220472"/>
  <pageSetup horizontalDpi="600" verticalDpi="600" orientation="landscape" paperSize="9" r:id="rId1"/>
  <headerFooter alignWithMargins="0">
    <oddFooter>&amp;C&amp;"Times New Roman,Normalny"&amp;P/&amp;N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workbookViewId="0" topLeftCell="A4">
      <selection activeCell="B10" sqref="B10"/>
    </sheetView>
  </sheetViews>
  <sheetFormatPr defaultColWidth="9.00390625" defaultRowHeight="12.75"/>
  <cols>
    <col min="1" max="1" width="5.75390625" style="0" customWidth="1"/>
    <col min="2" max="2" width="26.375" style="0" customWidth="1"/>
    <col min="3" max="3" width="29.625" style="0" customWidth="1"/>
    <col min="4" max="4" width="13.625" style="0" customWidth="1"/>
    <col min="5" max="5" width="14.875" style="0" customWidth="1"/>
    <col min="6" max="6" width="15.875" style="0" customWidth="1"/>
    <col min="7" max="7" width="11.00390625" style="0" customWidth="1"/>
    <col min="8" max="8" width="13.375" style="0" customWidth="1"/>
  </cols>
  <sheetData>
    <row r="1" spans="1:8" ht="68.25" customHeight="1">
      <c r="A1" s="22" t="s">
        <v>29</v>
      </c>
      <c r="B1" s="22"/>
      <c r="C1" s="22"/>
      <c r="D1" s="22"/>
      <c r="E1" s="22"/>
      <c r="F1" s="22"/>
      <c r="G1" s="22"/>
      <c r="H1" s="22"/>
    </row>
    <row r="2" spans="1:8" ht="84.75" customHeight="1">
      <c r="A2" s="23" t="s">
        <v>28</v>
      </c>
      <c r="B2" s="24"/>
      <c r="C2" s="24"/>
      <c r="D2" s="24"/>
      <c r="E2" s="24"/>
      <c r="F2" s="24"/>
      <c r="G2" s="24"/>
      <c r="H2" s="24"/>
    </row>
    <row r="3" spans="1:8" ht="63.75">
      <c r="A3" s="15" t="s">
        <v>0</v>
      </c>
      <c r="B3" s="15" t="s">
        <v>7</v>
      </c>
      <c r="C3" s="15" t="s">
        <v>8</v>
      </c>
      <c r="D3" s="15" t="s">
        <v>12</v>
      </c>
      <c r="E3" s="15" t="s">
        <v>13</v>
      </c>
      <c r="F3" s="15" t="s">
        <v>9</v>
      </c>
      <c r="G3" s="15" t="s">
        <v>10</v>
      </c>
      <c r="H3" s="16" t="s">
        <v>11</v>
      </c>
    </row>
    <row r="4" spans="1:8" ht="19.5" customHeight="1">
      <c r="A4" s="21" t="s">
        <v>19</v>
      </c>
      <c r="B4" s="21"/>
      <c r="C4" s="21"/>
      <c r="D4" s="21"/>
      <c r="E4" s="21"/>
      <c r="F4" s="21"/>
      <c r="G4" s="21"/>
      <c r="H4" s="21"/>
    </row>
    <row r="5" spans="1:8" ht="159" customHeight="1">
      <c r="A5" s="5" t="s">
        <v>1</v>
      </c>
      <c r="B5" s="5" t="s">
        <v>20</v>
      </c>
      <c r="C5" s="5" t="s">
        <v>21</v>
      </c>
      <c r="D5" s="6">
        <v>426100</v>
      </c>
      <c r="E5" s="9">
        <v>388500</v>
      </c>
      <c r="F5" s="14">
        <f aca="true" t="shared" si="0" ref="F5:F10">E5/D5</f>
        <v>0.9117578033325511</v>
      </c>
      <c r="G5" s="9">
        <v>300000</v>
      </c>
      <c r="H5" s="10">
        <v>300000</v>
      </c>
    </row>
    <row r="6" spans="1:8" ht="115.5" customHeight="1">
      <c r="A6" s="5" t="s">
        <v>2</v>
      </c>
      <c r="B6" s="5" t="s">
        <v>18</v>
      </c>
      <c r="C6" s="5" t="s">
        <v>22</v>
      </c>
      <c r="D6" s="6">
        <v>411080</v>
      </c>
      <c r="E6" s="9">
        <v>366680</v>
      </c>
      <c r="F6" s="14">
        <f t="shared" si="0"/>
        <v>0.891991826408485</v>
      </c>
      <c r="G6" s="9">
        <v>300000</v>
      </c>
      <c r="H6" s="10">
        <v>300000</v>
      </c>
    </row>
    <row r="7" spans="1:8" ht="139.5" customHeight="1">
      <c r="A7" s="5" t="s">
        <v>3</v>
      </c>
      <c r="B7" s="5" t="s">
        <v>23</v>
      </c>
      <c r="C7" s="5" t="s">
        <v>24</v>
      </c>
      <c r="D7" s="6">
        <v>616200</v>
      </c>
      <c r="E7" s="9">
        <v>546000</v>
      </c>
      <c r="F7" s="14">
        <f t="shared" si="0"/>
        <v>0.8860759493670886</v>
      </c>
      <c r="G7" s="9">
        <v>38000</v>
      </c>
      <c r="H7" s="10">
        <v>38000</v>
      </c>
    </row>
    <row r="8" spans="1:8" ht="114.75" customHeight="1">
      <c r="A8" s="5" t="s">
        <v>4</v>
      </c>
      <c r="B8" s="5" t="s">
        <v>14</v>
      </c>
      <c r="C8" s="5" t="s">
        <v>25</v>
      </c>
      <c r="D8" s="7">
        <v>350400</v>
      </c>
      <c r="E8" s="8">
        <v>312000</v>
      </c>
      <c r="F8" s="14">
        <f t="shared" si="0"/>
        <v>0.8904109589041096</v>
      </c>
      <c r="G8" s="9">
        <v>38000</v>
      </c>
      <c r="H8" s="10">
        <v>38000</v>
      </c>
    </row>
    <row r="9" spans="1:8" s="18" customFormat="1" ht="129" customHeight="1">
      <c r="A9" s="5" t="s">
        <v>5</v>
      </c>
      <c r="B9" s="5" t="s">
        <v>15</v>
      </c>
      <c r="C9" s="5" t="s">
        <v>30</v>
      </c>
      <c r="D9" s="7">
        <v>130000</v>
      </c>
      <c r="E9" s="8">
        <v>117000</v>
      </c>
      <c r="F9" s="14">
        <f t="shared" si="0"/>
        <v>0.9</v>
      </c>
      <c r="G9" s="9">
        <v>38000</v>
      </c>
      <c r="H9" s="10">
        <v>38000</v>
      </c>
    </row>
    <row r="10" spans="1:8" s="18" customFormat="1" ht="108" customHeight="1">
      <c r="A10" s="5" t="s">
        <v>6</v>
      </c>
      <c r="B10" s="5" t="s">
        <v>26</v>
      </c>
      <c r="C10" s="5" t="s">
        <v>27</v>
      </c>
      <c r="D10" s="7">
        <v>301000</v>
      </c>
      <c r="E10" s="8">
        <v>273000</v>
      </c>
      <c r="F10" s="14">
        <f t="shared" si="0"/>
        <v>0.9069767441860465</v>
      </c>
      <c r="G10" s="8">
        <v>41180</v>
      </c>
      <c r="H10" s="11">
        <v>41180</v>
      </c>
    </row>
    <row r="11" spans="1:8" ht="21" customHeight="1">
      <c r="A11" s="4"/>
      <c r="B11" s="5" t="s">
        <v>17</v>
      </c>
      <c r="C11" s="5" t="s">
        <v>17</v>
      </c>
      <c r="D11" s="12" t="s">
        <v>17</v>
      </c>
      <c r="E11" s="6" t="s">
        <v>17</v>
      </c>
      <c r="F11" s="13" t="s">
        <v>17</v>
      </c>
      <c r="G11" s="9">
        <f>SUM(G5:G10)</f>
        <v>755180</v>
      </c>
      <c r="H11" s="10">
        <f>SUM(H5:H10)</f>
        <v>755180</v>
      </c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mergeCells count="3">
    <mergeCell ref="A1:H1"/>
    <mergeCell ref="A2:H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00390625" defaultRowHeight="12.75"/>
  <cols>
    <col min="1" max="1" width="65.875" style="0" customWidth="1"/>
  </cols>
  <sheetData>
    <row r="1" ht="51">
      <c r="A1" s="5" t="s">
        <v>31</v>
      </c>
    </row>
    <row r="2" ht="51">
      <c r="A2" s="5" t="s">
        <v>33</v>
      </c>
    </row>
    <row r="3" ht="51">
      <c r="A3" s="5" t="s">
        <v>31</v>
      </c>
    </row>
    <row r="4" ht="51">
      <c r="A4" s="5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2005-07-14T11:20:46Z</cp:lastPrinted>
  <dcterms:created xsi:type="dcterms:W3CDTF">2005-01-13T11:19:37Z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