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00" windowHeight="11460"/>
  </bookViews>
  <sheets>
    <sheet name="GNP030.03 trasa tramwajowa " sheetId="5" r:id="rId1"/>
  </sheets>
  <definedNames>
    <definedName name="_xlnm.Print_Area" localSheetId="0">'GNP030.03 trasa tramwajowa '!$A$4:$O$54</definedName>
    <definedName name="_xlnm.Print_Titles" localSheetId="0">'GNP030.03 trasa tramwajowa '!$6:$10</definedName>
  </definedNames>
  <calcPr calcId="145621" iterateDelta="1E-4"/>
</workbook>
</file>

<file path=xl/calcChain.xml><?xml version="1.0" encoding="utf-8"?>
<calcChain xmlns="http://schemas.openxmlformats.org/spreadsheetml/2006/main">
  <c r="F13" i="5" l="1"/>
  <c r="F16" i="5"/>
  <c r="F47" i="5" s="1"/>
  <c r="F49" i="5" s="1"/>
  <c r="F21" i="5"/>
  <c r="F30" i="5"/>
  <c r="G47" i="5"/>
  <c r="L47" i="5"/>
  <c r="N47" i="5"/>
  <c r="L49" i="5"/>
</calcChain>
</file>

<file path=xl/sharedStrings.xml><?xml version="1.0" encoding="utf-8"?>
<sst xmlns="http://schemas.openxmlformats.org/spreadsheetml/2006/main" count="142" uniqueCount="109">
  <si>
    <t>oznaczenia geodezyjne nieruchomości</t>
  </si>
  <si>
    <t>obręb</t>
  </si>
  <si>
    <t xml:space="preserve">arkusz </t>
  </si>
  <si>
    <t>działka</t>
  </si>
  <si>
    <t>opłaty sądowe i notarialne</t>
  </si>
  <si>
    <t>cena zakupu</t>
  </si>
  <si>
    <t>rodzaj środka</t>
  </si>
  <si>
    <t>OT</t>
  </si>
  <si>
    <t>nr</t>
  </si>
  <si>
    <t>data</t>
  </si>
  <si>
    <t xml:space="preserve">wartość </t>
  </si>
  <si>
    <t>25                            25</t>
  </si>
  <si>
    <t>119                     4/5</t>
  </si>
  <si>
    <t>4/1</t>
  </si>
  <si>
    <t>uwagi</t>
  </si>
  <si>
    <t>50 - Naramowice</t>
  </si>
  <si>
    <t>50 -Naramowice    50 -Naramowice</t>
  </si>
  <si>
    <t xml:space="preserve">50 -Naramowice   </t>
  </si>
  <si>
    <t>grunt</t>
  </si>
  <si>
    <t>9/10</t>
  </si>
  <si>
    <t>OT 4       GN147G</t>
  </si>
  <si>
    <t>OT 5       GN147G</t>
  </si>
  <si>
    <t>OT 6       GN147G</t>
  </si>
  <si>
    <t>OT 7       GN147G</t>
  </si>
  <si>
    <t>OT 8       GN147G</t>
  </si>
  <si>
    <t>OT 9       GN147G</t>
  </si>
  <si>
    <t xml:space="preserve">środki trwałe przyjęte do ewidencji </t>
  </si>
  <si>
    <t>OT 10       GN147G</t>
  </si>
  <si>
    <t>OT 11       GN147G</t>
  </si>
  <si>
    <t>OT 13       GN147G</t>
  </si>
  <si>
    <t>OT 14       GN147G</t>
  </si>
  <si>
    <t>OT 15       GN147G</t>
  </si>
  <si>
    <t>OT 16       GN147G</t>
  </si>
  <si>
    <t>OT 17       GN147G</t>
  </si>
  <si>
    <t>OT 18       GN147G</t>
  </si>
  <si>
    <t>OT 19       GN147G</t>
  </si>
  <si>
    <t>OT 20       GN147G</t>
  </si>
  <si>
    <t>OT 21       GN147G</t>
  </si>
  <si>
    <t>OT 22       GN147G</t>
  </si>
  <si>
    <t>OT 23       GN147G</t>
  </si>
  <si>
    <t>OT 24       GN147G</t>
  </si>
  <si>
    <t>OT 25       GN147G</t>
  </si>
  <si>
    <t>OT 26       GN147G</t>
  </si>
  <si>
    <t>OT 27       GN147G</t>
  </si>
  <si>
    <t>OT 28       GN147G</t>
  </si>
  <si>
    <t xml:space="preserve">budynek </t>
  </si>
  <si>
    <t>OT 23259       GRUNTY</t>
  </si>
  <si>
    <t>OT 23347       GRUNTY</t>
  </si>
  <si>
    <t>OT 23348       GRUNTY</t>
  </si>
  <si>
    <t>podstawa prawna nabycia</t>
  </si>
  <si>
    <t xml:space="preserve">faktura zakupu </t>
  </si>
  <si>
    <t>fv 5/2018</t>
  </si>
  <si>
    <t>fv 86/2018</t>
  </si>
  <si>
    <t>fv 39/2018</t>
  </si>
  <si>
    <t xml:space="preserve"> fv 69/2018 </t>
  </si>
  <si>
    <t xml:space="preserve"> fv 122/2018</t>
  </si>
  <si>
    <t>fv 82/2018</t>
  </si>
  <si>
    <t xml:space="preserve"> fv 97/2018</t>
  </si>
  <si>
    <t>fv 150/2018</t>
  </si>
  <si>
    <t>fv 145/2018</t>
  </si>
  <si>
    <t>fv 186/2018</t>
  </si>
  <si>
    <t xml:space="preserve"> fv 189/2018</t>
  </si>
  <si>
    <t xml:space="preserve"> fv 308/2018</t>
  </si>
  <si>
    <t>fv 258/2018</t>
  </si>
  <si>
    <t>fv 308/2018</t>
  </si>
  <si>
    <t>fv 137/2018</t>
  </si>
  <si>
    <t xml:space="preserve"> fv 193/2018</t>
  </si>
  <si>
    <t xml:space="preserve"> fv 214/2018</t>
  </si>
  <si>
    <t>fv 291/2018</t>
  </si>
  <si>
    <t>fv 91/2018</t>
  </si>
  <si>
    <t xml:space="preserve">wartość nakładów </t>
  </si>
  <si>
    <t xml:space="preserve">nakłady  nie przyjęte do ewidencji </t>
  </si>
  <si>
    <t>Zarz.PMP 5/2018/P + Rep.A 90/2018 z 08.01.2018</t>
  </si>
  <si>
    <t>Zarz.PMP 131/2018/P + Rep.A 1696/2018 z 22.02.2018  - przedwstępna +  Rep.A.939/2018 z 30.04.2018</t>
  </si>
  <si>
    <t>Zarz.PMP 152/2018/P + Rep.A 1451/2018 z 01.03.2018 - przedwstępna +  Rep.A.2578/2018 z 05.04.2018</t>
  </si>
  <si>
    <t>Zarz.PMP 165/2018/P + Rep.A 1765/2018 z 12.03.2018</t>
  </si>
  <si>
    <t xml:space="preserve"> Zarz.PMP 203/2018/P + Rep.A 2062/2018 z 21.03.2018 - przedwstępna + Rep.A 3378/2018 z 11.05.2018</t>
  </si>
  <si>
    <t>Zarz.PMP 286/2018/P + Rep.A 3290/2018 z 08.05.2018</t>
  </si>
  <si>
    <t>Zarz.PMP 403/2018/P + Rep.A 4321/2018 z 18.06.2018</t>
  </si>
  <si>
    <t>Zarz.PMP 402/2018/P + Rep.A 4412/2018 z 18.06.2018</t>
  </si>
  <si>
    <t xml:space="preserve">Zarz.PMP 476/2018/P + Rep.A 3374/2018 z 11.07.2018 - przedwstępna + Rep.A 7267/2018 z 14.11.2018                                     </t>
  </si>
  <si>
    <t xml:space="preserve">Zarz.PMP 552/2018/P + Rep.A 5697/2018 z 03.08.2018 przedwstępna + Rep.A 7132/2018 z 24.09.2018             </t>
  </si>
  <si>
    <t>Zarz.PMP 600/2018/P + Rep.A 696/2019 z 31.01.2019</t>
  </si>
  <si>
    <t>lokal 2</t>
  </si>
  <si>
    <t>Zarz.PMP 435/2018/P + Rep.A 4485/2018 z 22.06.2018</t>
  </si>
  <si>
    <t>lokal 3</t>
  </si>
  <si>
    <t>lokal 4</t>
  </si>
  <si>
    <t>lokal 1</t>
  </si>
  <si>
    <t>Zarz.PMP 434/2018/P + Rep.A 4287/2018 z 31.07.2018</t>
  </si>
  <si>
    <t>Zarz.PMP 138/2018/P + Rep.A 1822/2018 z 26.02.2018</t>
  </si>
  <si>
    <t>Zarz.PMP 489/2018/P + Rep.A 4892/2018 z 12.07.2018</t>
  </si>
  <si>
    <t>GN/P/030.03</t>
  </si>
  <si>
    <t>GN/P/001.01</t>
  </si>
  <si>
    <t>lokale 1, 2</t>
  </si>
  <si>
    <t xml:space="preserve"> Zarz.PMP 116/2018/P + Rep.A 1834/2018 z 20.02.2018</t>
  </si>
  <si>
    <t>lokal 8</t>
  </si>
  <si>
    <t>lokal 12</t>
  </si>
  <si>
    <t>lokal 11</t>
  </si>
  <si>
    <t>lokal 6</t>
  </si>
  <si>
    <t>lokal 5</t>
  </si>
  <si>
    <t>lokal 9</t>
  </si>
  <si>
    <t>lokal 7</t>
  </si>
  <si>
    <t>lokal 10</t>
  </si>
  <si>
    <t>razem</t>
  </si>
  <si>
    <t>lp.</t>
  </si>
  <si>
    <t>Zestwienie nakładów inwestycyjnych w związku z nabyciem nieruchomości w ramach inwestycji: "Budowa trasy tramwajowej na Naramowice - etap I od pętli Wilczak do Naramowic" - zadanie GN/P/030.03; GN/P/001.01</t>
  </si>
  <si>
    <t>Prezydenta Miasta Poznania</t>
  </si>
  <si>
    <t>z dnia 22.10.2021 r.</t>
  </si>
  <si>
    <t>Załącznik do Zarządzenia nr 806/2021/P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</si>
</sst>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3">
    <xf numFmtId="0" fontId="0" fillId="0" borderId="0" xfId="0"/>
    <xf numFmtId="4" fontId="0" fillId="0" borderId="1" xfId="0" applyNumberForma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  <xf numFmtId="4" fontId="0" fillId="0" borderId="7" xfId="0" applyNumberFormat="1" applyBorder="1" applyAlignment="1">
      <alignment horizontal="right" vertical="center" wrapText="1"/>
    </xf>
    <xf numFmtId="4" fontId="4" fillId="0" borderId="8" xfId="0" applyNumberFormat="1" applyFont="1" applyBorder="1" applyAlignment="1">
      <alignment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12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4" fontId="0" fillId="0" borderId="0" xfId="0" applyNumberFormat="1"/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/>
    <xf numFmtId="4" fontId="3" fillId="0" borderId="2" xfId="0" applyNumberFormat="1" applyFont="1" applyBorder="1" applyAlignment="1">
      <alignment horizontal="right" vertical="center" wrapText="1"/>
    </xf>
    <xf numFmtId="4" fontId="0" fillId="0" borderId="20" xfId="0" applyNumberFormat="1" applyBorder="1" applyAlignment="1">
      <alignment horizontal="center" vertical="center" wrapText="1"/>
    </xf>
    <xf numFmtId="4" fontId="0" fillId="0" borderId="21" xfId="0" applyNumberForma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/>
    <xf numFmtId="0" fontId="0" fillId="0" borderId="24" xfId="0" applyBorder="1" applyAlignment="1"/>
    <xf numFmtId="0" fontId="0" fillId="0" borderId="22" xfId="0" applyBorder="1" applyAlignment="1"/>
    <xf numFmtId="0" fontId="0" fillId="0" borderId="23" xfId="0" applyBorder="1" applyAlignment="1">
      <alignment horizontal="center"/>
    </xf>
    <xf numFmtId="4" fontId="0" fillId="0" borderId="0" xfId="0" applyNumberFormat="1" applyBorder="1"/>
    <xf numFmtId="4" fontId="5" fillId="0" borderId="0" xfId="0" applyNumberFormat="1" applyFont="1" applyAlignment="1">
      <alignment horizontal="center"/>
    </xf>
    <xf numFmtId="4" fontId="0" fillId="0" borderId="25" xfId="0" applyNumberFormat="1" applyBorder="1" applyAlignment="1">
      <alignment horizontal="center" vertical="center" wrapText="1"/>
    </xf>
    <xf numFmtId="4" fontId="0" fillId="0" borderId="26" xfId="0" applyNumberFormat="1" applyBorder="1" applyAlignment="1">
      <alignment horizontal="center" vertical="center" wrapText="1"/>
    </xf>
    <xf numFmtId="4" fontId="0" fillId="0" borderId="25" xfId="0" applyNumberFormat="1" applyFill="1" applyBorder="1" applyAlignment="1">
      <alignment horizontal="right" vertical="center"/>
    </xf>
    <xf numFmtId="4" fontId="0" fillId="0" borderId="25" xfId="0" applyNumberFormat="1" applyBorder="1" applyAlignment="1">
      <alignment horizontal="right" vertical="center" wrapText="1"/>
    </xf>
    <xf numFmtId="4" fontId="0" fillId="0" borderId="26" xfId="0" applyNumberFormat="1" applyBorder="1" applyAlignment="1">
      <alignment horizontal="righ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" fontId="0" fillId="0" borderId="26" xfId="0" applyNumberFormat="1" applyFill="1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4" fontId="4" fillId="0" borderId="0" xfId="0" applyNumberFormat="1" applyFont="1" applyBorder="1"/>
    <xf numFmtId="4" fontId="4" fillId="0" borderId="28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4" fontId="4" fillId="0" borderId="31" xfId="0" applyNumberFormat="1" applyFont="1" applyBorder="1" applyAlignment="1">
      <alignment vertical="center"/>
    </xf>
    <xf numFmtId="4" fontId="4" fillId="0" borderId="31" xfId="0" applyNumberFormat="1" applyFont="1" applyBorder="1" applyAlignment="1">
      <alignment horizontal="right" vertical="center"/>
    </xf>
    <xf numFmtId="4" fontId="4" fillId="0" borderId="29" xfId="0" applyNumberFormat="1" applyFont="1" applyBorder="1" applyAlignment="1">
      <alignment horizontal="right" vertical="center"/>
    </xf>
    <xf numFmtId="0" fontId="0" fillId="0" borderId="29" xfId="0" applyBorder="1" applyAlignment="1">
      <alignment horizontal="center" vertical="center" wrapText="1"/>
    </xf>
    <xf numFmtId="4" fontId="4" fillId="0" borderId="31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vertical="center"/>
    </xf>
    <xf numFmtId="4" fontId="4" fillId="0" borderId="29" xfId="0" applyNumberFormat="1" applyFont="1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14" fontId="6" fillId="0" borderId="32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4" fontId="3" fillId="0" borderId="26" xfId="0" applyNumberFormat="1" applyFont="1" applyFill="1" applyBorder="1" applyAlignment="1">
      <alignment horizontal="right" vertical="center"/>
    </xf>
    <xf numFmtId="4" fontId="3" fillId="0" borderId="26" xfId="0" applyNumberFormat="1" applyFont="1" applyFill="1" applyBorder="1" applyAlignment="1">
      <alignment horizontal="right" vertical="center" wrapText="1"/>
    </xf>
    <xf numFmtId="4" fontId="3" fillId="0" borderId="26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4" fontId="4" fillId="0" borderId="34" xfId="0" applyNumberFormat="1" applyFont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4" fontId="4" fillId="0" borderId="35" xfId="0" applyNumberFormat="1" applyFont="1" applyBorder="1" applyAlignment="1">
      <alignment vertical="center"/>
    </xf>
    <xf numFmtId="0" fontId="0" fillId="0" borderId="36" xfId="0" applyBorder="1" applyAlignment="1">
      <alignment horizontal="center" vertical="center" wrapText="1"/>
    </xf>
    <xf numFmtId="4" fontId="6" fillId="0" borderId="37" xfId="0" applyNumberFormat="1" applyFont="1" applyFill="1" applyBorder="1" applyAlignment="1">
      <alignment horizontal="center" vertical="center"/>
    </xf>
    <xf numFmtId="4" fontId="6" fillId="0" borderId="26" xfId="0" applyNumberFormat="1" applyFont="1" applyFill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39" xfId="0" applyNumberFormat="1" applyFont="1" applyBorder="1" applyAlignment="1">
      <alignment vertical="center"/>
    </xf>
    <xf numFmtId="0" fontId="4" fillId="0" borderId="40" xfId="0" applyFont="1" applyFill="1" applyBorder="1" applyAlignment="1">
      <alignment horizontal="center" vertical="center" wrapText="1"/>
    </xf>
    <xf numFmtId="14" fontId="4" fillId="0" borderId="40" xfId="0" applyNumberFormat="1" applyFont="1" applyFill="1" applyBorder="1" applyAlignment="1">
      <alignment horizontal="center" vertical="center"/>
    </xf>
    <xf numFmtId="4" fontId="4" fillId="0" borderId="34" xfId="0" applyNumberFormat="1" applyFont="1" applyFill="1" applyBorder="1" applyAlignment="1">
      <alignment vertical="center"/>
    </xf>
    <xf numFmtId="4" fontId="4" fillId="0" borderId="28" xfId="0" applyNumberFormat="1" applyFont="1" applyBorder="1" applyAlignment="1">
      <alignment horizontal="center" vertical="center"/>
    </xf>
    <xf numFmtId="4" fontId="4" fillId="0" borderId="29" xfId="0" applyNumberFormat="1" applyFont="1" applyBorder="1" applyAlignment="1">
      <alignment horizontal="center" vertical="center"/>
    </xf>
    <xf numFmtId="4" fontId="4" fillId="0" borderId="31" xfId="0" applyNumberFormat="1" applyFont="1" applyBorder="1" applyAlignment="1">
      <alignment horizontal="center" vertical="center"/>
    </xf>
    <xf numFmtId="4" fontId="4" fillId="0" borderId="41" xfId="0" applyNumberFormat="1" applyFont="1" applyBorder="1"/>
    <xf numFmtId="4" fontId="0" fillId="0" borderId="42" xfId="0" applyNumberFormat="1" applyBorder="1"/>
    <xf numFmtId="0" fontId="8" fillId="0" borderId="0" xfId="0" applyFont="1"/>
    <xf numFmtId="0" fontId="8" fillId="0" borderId="0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4" fontId="4" fillId="0" borderId="45" xfId="0" applyNumberFormat="1" applyFont="1" applyBorder="1" applyAlignment="1">
      <alignment horizontal="right" vertical="center"/>
    </xf>
    <xf numFmtId="4" fontId="4" fillId="0" borderId="30" xfId="0" applyNumberFormat="1" applyFont="1" applyBorder="1" applyAlignment="1">
      <alignment horizontal="right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 wrapText="1"/>
    </xf>
    <xf numFmtId="4" fontId="0" fillId="0" borderId="52" xfId="0" applyNumberForma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0" fontId="0" fillId="0" borderId="52" xfId="0" applyBorder="1" applyAlignment="1">
      <alignment horizontal="right" vertical="center" wrapText="1"/>
    </xf>
    <xf numFmtId="4" fontId="4" fillId="0" borderId="7" xfId="0" applyNumberFormat="1" applyFont="1" applyFill="1" applyBorder="1" applyAlignment="1">
      <alignment horizontal="center" vertical="center"/>
    </xf>
    <xf numFmtId="4" fontId="4" fillId="0" borderId="45" xfId="0" applyNumberFormat="1" applyFont="1" applyBorder="1" applyAlignment="1">
      <alignment horizontal="center" vertical="center"/>
    </xf>
    <xf numFmtId="4" fontId="4" fillId="0" borderId="30" xfId="0" applyNumberFormat="1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14" fontId="4" fillId="0" borderId="49" xfId="0" applyNumberFormat="1" applyFont="1" applyBorder="1" applyAlignment="1">
      <alignment horizontal="center" vertical="center"/>
    </xf>
    <xf numFmtId="14" fontId="4" fillId="0" borderId="5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4" fillId="0" borderId="1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4" xfId="0" applyFont="1" applyBorder="1" applyAlignment="1"/>
    <xf numFmtId="0" fontId="4" fillId="0" borderId="2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4" fontId="0" fillId="0" borderId="25" xfId="0" applyNumberFormat="1" applyBorder="1" applyAlignment="1">
      <alignment horizontal="right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52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4" fillId="0" borderId="54" xfId="0" applyFont="1" applyBorder="1" applyAlignment="1">
      <alignment wrapText="1"/>
    </xf>
    <xf numFmtId="0" fontId="0" fillId="0" borderId="7" xfId="0" applyBorder="1" applyAlignment="1">
      <alignment horizontal="righ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5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wrapText="1"/>
    </xf>
    <xf numFmtId="0" fontId="4" fillId="0" borderId="27" xfId="0" applyFon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53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19" xfId="0" applyFont="1" applyBorder="1" applyAlignment="1"/>
    <xf numFmtId="0" fontId="0" fillId="0" borderId="28" xfId="0" applyBorder="1" applyAlignment="1">
      <alignment horizontal="center" vertical="center" wrapText="1"/>
    </xf>
    <xf numFmtId="4" fontId="0" fillId="0" borderId="26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26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3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4" fontId="0" fillId="0" borderId="25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3" fillId="0" borderId="25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56" xfId="0" applyBorder="1" applyAlignment="1"/>
    <xf numFmtId="49" fontId="0" fillId="0" borderId="57" xfId="0" applyNumberFormat="1" applyBorder="1" applyAlignment="1">
      <alignment horizontal="center" vertical="center"/>
    </xf>
    <xf numFmtId="0" fontId="0" fillId="0" borderId="57" xfId="0" applyBorder="1" applyAlignment="1"/>
    <xf numFmtId="4" fontId="0" fillId="0" borderId="25" xfId="0" applyNumberFormat="1" applyFill="1" applyBorder="1" applyAlignment="1">
      <alignment horizontal="center" vertical="center" wrapText="1"/>
    </xf>
    <xf numFmtId="4" fontId="0" fillId="0" borderId="7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/>
    <xf numFmtId="0" fontId="0" fillId="0" borderId="3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6" xfId="0" applyBorder="1" applyAlignment="1">
      <alignment vertical="center"/>
    </xf>
    <xf numFmtId="4" fontId="8" fillId="0" borderId="0" xfId="0" applyNumberFormat="1" applyFont="1" applyAlignment="1">
      <alignment horizontal="center"/>
    </xf>
    <xf numFmtId="4" fontId="0" fillId="0" borderId="33" xfId="0" applyNumberFormat="1" applyFill="1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4" fontId="0" fillId="0" borderId="25" xfId="0" applyNumberFormat="1" applyFill="1" applyBorder="1" applyAlignment="1">
      <alignment horizontal="right" vertical="center" wrapText="1"/>
    </xf>
    <xf numFmtId="0" fontId="0" fillId="0" borderId="7" xfId="0" applyFill="1" applyBorder="1" applyAlignment="1">
      <alignment horizontal="right" vertical="center" wrapText="1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46</xdr:row>
      <xdr:rowOff>180975</xdr:rowOff>
    </xdr:from>
    <xdr:to>
      <xdr:col>12</xdr:col>
      <xdr:colOff>400050</xdr:colOff>
      <xdr:row>48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9391650" y="15782925"/>
          <a:ext cx="95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47</xdr:row>
      <xdr:rowOff>9525</xdr:rowOff>
    </xdr:from>
    <xdr:to>
      <xdr:col>6</xdr:col>
      <xdr:colOff>19050</xdr:colOff>
      <xdr:row>48</xdr:row>
      <xdr:rowOff>9525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324350" y="15801975"/>
          <a:ext cx="95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Normal="100" workbookViewId="0">
      <selection activeCell="O5" sqref="O5"/>
    </sheetView>
  </sheetViews>
  <sheetFormatPr defaultRowHeight="15" x14ac:dyDescent="0.25"/>
  <cols>
    <col min="1" max="1" width="3.85546875" customWidth="1"/>
    <col min="2" max="2" width="10.5703125" customWidth="1"/>
    <col min="3" max="3" width="7" bestFit="1" customWidth="1"/>
    <col min="4" max="4" width="7.140625" bestFit="1" customWidth="1"/>
    <col min="5" max="5" width="21.42578125" customWidth="1"/>
    <col min="6" max="6" width="14.7109375" customWidth="1"/>
    <col min="7" max="7" width="15.42578125" customWidth="1"/>
    <col min="8" max="8" width="11.42578125" customWidth="1"/>
    <col min="9" max="9" width="12.85546875" customWidth="1"/>
    <col min="11" max="11" width="11" customWidth="1"/>
    <col min="12" max="14" width="11.42578125" customWidth="1"/>
    <col min="15" max="15" width="9.7109375" bestFit="1" customWidth="1"/>
    <col min="17" max="17" width="11.42578125" bestFit="1" customWidth="1"/>
  </cols>
  <sheetData>
    <row r="1" spans="1:15" x14ac:dyDescent="0.25">
      <c r="L1" s="202" t="s">
        <v>108</v>
      </c>
      <c r="M1" s="202"/>
      <c r="N1" s="202"/>
      <c r="O1" s="202"/>
    </row>
    <row r="2" spans="1:15" x14ac:dyDescent="0.25">
      <c r="M2" s="202" t="s">
        <v>106</v>
      </c>
      <c r="N2" s="202"/>
      <c r="O2" s="202"/>
    </row>
    <row r="3" spans="1:15" x14ac:dyDescent="0.25">
      <c r="N3" s="202" t="s">
        <v>107</v>
      </c>
      <c r="O3" s="202"/>
    </row>
    <row r="6" spans="1:15" ht="32.25" customHeight="1" x14ac:dyDescent="0.25">
      <c r="A6" s="125" t="s">
        <v>105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1:15" ht="15.75" thickBot="1" x14ac:dyDescent="0.3"/>
    <row r="8" spans="1:15" ht="30.75" customHeight="1" thickBot="1" x14ac:dyDescent="0.3">
      <c r="A8" s="130" t="s">
        <v>104</v>
      </c>
      <c r="B8" s="127" t="s">
        <v>0</v>
      </c>
      <c r="C8" s="128"/>
      <c r="D8" s="129"/>
      <c r="E8" s="133" t="s">
        <v>49</v>
      </c>
      <c r="F8" s="133" t="s">
        <v>5</v>
      </c>
      <c r="G8" s="133" t="s">
        <v>4</v>
      </c>
      <c r="H8" s="133" t="s">
        <v>50</v>
      </c>
      <c r="I8" s="127" t="s">
        <v>26</v>
      </c>
      <c r="J8" s="128"/>
      <c r="K8" s="128"/>
      <c r="L8" s="129"/>
      <c r="M8" s="153" t="s">
        <v>71</v>
      </c>
      <c r="N8" s="153"/>
      <c r="O8" s="133" t="s">
        <v>14</v>
      </c>
    </row>
    <row r="9" spans="1:15" ht="15.75" customHeight="1" thickBot="1" x14ac:dyDescent="0.3">
      <c r="A9" s="131"/>
      <c r="B9" s="157" t="s">
        <v>1</v>
      </c>
      <c r="C9" s="159" t="s">
        <v>2</v>
      </c>
      <c r="D9" s="163" t="s">
        <v>3</v>
      </c>
      <c r="E9" s="134"/>
      <c r="F9" s="152"/>
      <c r="G9" s="161"/>
      <c r="H9" s="134"/>
      <c r="I9" s="135" t="s">
        <v>6</v>
      </c>
      <c r="J9" s="147" t="s">
        <v>7</v>
      </c>
      <c r="K9" s="147"/>
      <c r="L9" s="148"/>
      <c r="M9" s="153" t="s">
        <v>6</v>
      </c>
      <c r="N9" s="154" t="s">
        <v>70</v>
      </c>
      <c r="O9" s="134"/>
    </row>
    <row r="10" spans="1:15" ht="30.75" customHeight="1" thickBot="1" x14ac:dyDescent="0.3">
      <c r="A10" s="132"/>
      <c r="B10" s="158"/>
      <c r="C10" s="160"/>
      <c r="D10" s="164"/>
      <c r="E10" s="132"/>
      <c r="F10" s="132"/>
      <c r="G10" s="132"/>
      <c r="H10" s="162"/>
      <c r="I10" s="136"/>
      <c r="J10" s="27" t="s">
        <v>8</v>
      </c>
      <c r="K10" s="28" t="s">
        <v>9</v>
      </c>
      <c r="L10" s="29" t="s">
        <v>10</v>
      </c>
      <c r="M10" s="153"/>
      <c r="N10" s="154"/>
      <c r="O10" s="134"/>
    </row>
    <row r="11" spans="1:15" ht="30" customHeight="1" x14ac:dyDescent="0.25">
      <c r="A11" s="190">
        <v>1</v>
      </c>
      <c r="B11" s="192" t="s">
        <v>16</v>
      </c>
      <c r="C11" s="194" t="s">
        <v>11</v>
      </c>
      <c r="D11" s="165" t="s">
        <v>12</v>
      </c>
      <c r="E11" s="165" t="s">
        <v>72</v>
      </c>
      <c r="F11" s="168">
        <v>236000</v>
      </c>
      <c r="G11" s="166">
        <v>1300.8499999999999</v>
      </c>
      <c r="H11" s="156" t="s">
        <v>51</v>
      </c>
      <c r="I11" s="155" t="s">
        <v>18</v>
      </c>
      <c r="J11" s="7" t="s">
        <v>20</v>
      </c>
      <c r="K11" s="8">
        <v>43465</v>
      </c>
      <c r="L11" s="9">
        <v>3613.07</v>
      </c>
      <c r="M11" s="94" t="s">
        <v>95</v>
      </c>
      <c r="N11" s="58">
        <v>227346.34</v>
      </c>
      <c r="O11" s="105" t="s">
        <v>91</v>
      </c>
    </row>
    <row r="12" spans="1:15" ht="30" customHeight="1" thickBot="1" x14ac:dyDescent="0.3">
      <c r="A12" s="191"/>
      <c r="B12" s="193"/>
      <c r="C12" s="195"/>
      <c r="D12" s="139"/>
      <c r="E12" s="139"/>
      <c r="F12" s="169"/>
      <c r="G12" s="167"/>
      <c r="H12" s="143"/>
      <c r="I12" s="109"/>
      <c r="J12" s="13" t="s">
        <v>21</v>
      </c>
      <c r="K12" s="12">
        <v>43465</v>
      </c>
      <c r="L12" s="14">
        <v>6341.44</v>
      </c>
      <c r="M12" s="95"/>
      <c r="N12" s="59"/>
      <c r="O12" s="106"/>
    </row>
    <row r="13" spans="1:15" ht="30" customHeight="1" thickTop="1" x14ac:dyDescent="0.25">
      <c r="A13" s="191"/>
      <c r="B13" s="193"/>
      <c r="C13" s="195"/>
      <c r="D13" s="139"/>
      <c r="E13" s="138" t="s">
        <v>73</v>
      </c>
      <c r="F13" s="177">
        <f>70000+172050</f>
        <v>242050</v>
      </c>
      <c r="G13" s="137">
        <v>1033.1400000000001</v>
      </c>
      <c r="H13" s="114" t="s">
        <v>52</v>
      </c>
      <c r="I13" s="144" t="s">
        <v>18</v>
      </c>
      <c r="J13" s="7" t="s">
        <v>27</v>
      </c>
      <c r="K13" s="8">
        <v>43465</v>
      </c>
      <c r="L13" s="15">
        <v>3626.56</v>
      </c>
      <c r="M13" s="96" t="s">
        <v>86</v>
      </c>
      <c r="N13" s="61">
        <v>234301.2</v>
      </c>
      <c r="O13" s="105" t="s">
        <v>91</v>
      </c>
    </row>
    <row r="14" spans="1:15" ht="30" customHeight="1" x14ac:dyDescent="0.25">
      <c r="A14" s="191"/>
      <c r="B14" s="193"/>
      <c r="C14" s="195"/>
      <c r="D14" s="139"/>
      <c r="E14" s="139"/>
      <c r="F14" s="178"/>
      <c r="G14" s="117"/>
      <c r="H14" s="115"/>
      <c r="I14" s="145"/>
      <c r="J14" s="101" t="s">
        <v>28</v>
      </c>
      <c r="K14" s="123">
        <v>43465</v>
      </c>
      <c r="L14" s="119">
        <v>6365.18</v>
      </c>
      <c r="M14" s="95"/>
      <c r="N14" s="59"/>
      <c r="O14" s="106"/>
    </row>
    <row r="15" spans="1:15" ht="30" customHeight="1" thickBot="1" x14ac:dyDescent="0.3">
      <c r="A15" s="191"/>
      <c r="B15" s="193"/>
      <c r="C15" s="195"/>
      <c r="D15" s="139"/>
      <c r="E15" s="140"/>
      <c r="F15" s="179"/>
      <c r="G15" s="2">
        <v>1209.8</v>
      </c>
      <c r="H15" s="35" t="s">
        <v>53</v>
      </c>
      <c r="I15" s="146"/>
      <c r="J15" s="102"/>
      <c r="K15" s="124"/>
      <c r="L15" s="120"/>
      <c r="M15" s="60"/>
      <c r="N15" s="60"/>
      <c r="O15" s="107"/>
    </row>
    <row r="16" spans="1:15" ht="30" customHeight="1" thickTop="1" x14ac:dyDescent="0.25">
      <c r="A16" s="191"/>
      <c r="B16" s="193"/>
      <c r="C16" s="195"/>
      <c r="D16" s="139"/>
      <c r="E16" s="138" t="s">
        <v>74</v>
      </c>
      <c r="F16" s="177">
        <f>60000+184150</f>
        <v>244150</v>
      </c>
      <c r="G16" s="137">
        <v>1200.42</v>
      </c>
      <c r="H16" s="114" t="s">
        <v>54</v>
      </c>
      <c r="I16" s="108" t="s">
        <v>18</v>
      </c>
      <c r="J16" s="7" t="s">
        <v>24</v>
      </c>
      <c r="K16" s="8">
        <v>43465</v>
      </c>
      <c r="L16" s="16">
        <v>3630.38</v>
      </c>
      <c r="M16" s="96" t="s">
        <v>96</v>
      </c>
      <c r="N16" s="62">
        <v>236673.55</v>
      </c>
      <c r="O16" s="105" t="s">
        <v>91</v>
      </c>
    </row>
    <row r="17" spans="1:15" ht="30" customHeight="1" x14ac:dyDescent="0.25">
      <c r="A17" s="191"/>
      <c r="B17" s="193"/>
      <c r="C17" s="195"/>
      <c r="D17" s="139"/>
      <c r="E17" s="139"/>
      <c r="F17" s="178"/>
      <c r="G17" s="117"/>
      <c r="H17" s="115"/>
      <c r="I17" s="112"/>
      <c r="J17" s="101" t="s">
        <v>25</v>
      </c>
      <c r="K17" s="123">
        <v>43465</v>
      </c>
      <c r="L17" s="119">
        <v>6371.91</v>
      </c>
      <c r="M17" s="95"/>
      <c r="N17" s="63"/>
      <c r="O17" s="106"/>
    </row>
    <row r="18" spans="1:15" ht="30" customHeight="1" thickBot="1" x14ac:dyDescent="0.3">
      <c r="A18" s="191"/>
      <c r="B18" s="193"/>
      <c r="C18" s="195"/>
      <c r="D18" s="139"/>
      <c r="E18" s="140"/>
      <c r="F18" s="179"/>
      <c r="G18" s="1">
        <v>1325.42</v>
      </c>
      <c r="H18" s="35" t="s">
        <v>55</v>
      </c>
      <c r="I18" s="113"/>
      <c r="J18" s="102"/>
      <c r="K18" s="124"/>
      <c r="L18" s="120"/>
      <c r="M18" s="60"/>
      <c r="N18" s="60"/>
      <c r="O18" s="107"/>
    </row>
    <row r="19" spans="1:15" ht="30" customHeight="1" thickTop="1" x14ac:dyDescent="0.25">
      <c r="A19" s="191"/>
      <c r="B19" s="193"/>
      <c r="C19" s="195"/>
      <c r="D19" s="139"/>
      <c r="E19" s="138" t="s">
        <v>75</v>
      </c>
      <c r="F19" s="177">
        <v>295600</v>
      </c>
      <c r="G19" s="137">
        <v>1250.42</v>
      </c>
      <c r="H19" s="114" t="s">
        <v>56</v>
      </c>
      <c r="I19" s="108" t="s">
        <v>18</v>
      </c>
      <c r="J19" s="7" t="s">
        <v>22</v>
      </c>
      <c r="K19" s="8">
        <v>43465</v>
      </c>
      <c r="L19" s="15">
        <v>4592.62</v>
      </c>
      <c r="M19" s="96" t="s">
        <v>97</v>
      </c>
      <c r="N19" s="61">
        <v>284197.15000000002</v>
      </c>
      <c r="O19" s="105" t="s">
        <v>91</v>
      </c>
    </row>
    <row r="20" spans="1:15" ht="30" customHeight="1" thickBot="1" x14ac:dyDescent="0.3">
      <c r="A20" s="191"/>
      <c r="B20" s="193"/>
      <c r="C20" s="195"/>
      <c r="D20" s="139"/>
      <c r="E20" s="139"/>
      <c r="F20" s="178"/>
      <c r="G20" s="167"/>
      <c r="H20" s="143"/>
      <c r="I20" s="109"/>
      <c r="J20" s="13" t="s">
        <v>23</v>
      </c>
      <c r="K20" s="12">
        <v>43465</v>
      </c>
      <c r="L20" s="11">
        <v>8060.65</v>
      </c>
      <c r="M20" s="95"/>
      <c r="N20" s="59"/>
      <c r="O20" s="106"/>
    </row>
    <row r="21" spans="1:15" ht="30" customHeight="1" thickTop="1" x14ac:dyDescent="0.25">
      <c r="A21" s="191"/>
      <c r="B21" s="193"/>
      <c r="C21" s="195"/>
      <c r="D21" s="139"/>
      <c r="E21" s="138" t="s">
        <v>76</v>
      </c>
      <c r="F21" s="174">
        <f>130000+168750</f>
        <v>298750</v>
      </c>
      <c r="G21" s="116">
        <v>1200.42</v>
      </c>
      <c r="H21" s="141" t="s">
        <v>57</v>
      </c>
      <c r="I21" s="108" t="s">
        <v>18</v>
      </c>
      <c r="J21" s="7" t="s">
        <v>31</v>
      </c>
      <c r="K21" s="8">
        <v>43465</v>
      </c>
      <c r="L21" s="18">
        <v>4615.03</v>
      </c>
      <c r="M21" s="96" t="s">
        <v>98</v>
      </c>
      <c r="N21" s="61">
        <v>288762.81</v>
      </c>
      <c r="O21" s="105" t="s">
        <v>91</v>
      </c>
    </row>
    <row r="22" spans="1:15" ht="30" customHeight="1" x14ac:dyDescent="0.25">
      <c r="A22" s="191"/>
      <c r="B22" s="193"/>
      <c r="C22" s="195"/>
      <c r="D22" s="139"/>
      <c r="E22" s="139"/>
      <c r="F22" s="175"/>
      <c r="G22" s="117"/>
      <c r="H22" s="142"/>
      <c r="I22" s="112"/>
      <c r="J22" s="101" t="s">
        <v>32</v>
      </c>
      <c r="K22" s="123">
        <v>43465</v>
      </c>
      <c r="L22" s="110">
        <v>8100.09</v>
      </c>
      <c r="M22" s="95"/>
      <c r="N22" s="59"/>
      <c r="O22" s="106"/>
    </row>
    <row r="23" spans="1:15" ht="30" customHeight="1" thickBot="1" x14ac:dyDescent="0.3">
      <c r="A23" s="191"/>
      <c r="B23" s="193"/>
      <c r="C23" s="195"/>
      <c r="D23" s="139"/>
      <c r="E23" s="140"/>
      <c r="F23" s="176"/>
      <c r="G23" s="33">
        <v>1527.51</v>
      </c>
      <c r="H23" s="36" t="s">
        <v>58</v>
      </c>
      <c r="I23" s="113"/>
      <c r="J23" s="102"/>
      <c r="K23" s="124"/>
      <c r="L23" s="111"/>
      <c r="M23" s="60"/>
      <c r="N23" s="60"/>
      <c r="O23" s="107"/>
    </row>
    <row r="24" spans="1:15" ht="30" customHeight="1" thickTop="1" x14ac:dyDescent="0.25">
      <c r="A24" s="191"/>
      <c r="B24" s="193"/>
      <c r="C24" s="195"/>
      <c r="D24" s="139"/>
      <c r="E24" s="138" t="s">
        <v>77</v>
      </c>
      <c r="F24" s="172">
        <v>266200</v>
      </c>
      <c r="G24" s="137">
        <v>1345.13</v>
      </c>
      <c r="H24" s="150" t="s">
        <v>59</v>
      </c>
      <c r="I24" s="108" t="s">
        <v>18</v>
      </c>
      <c r="J24" s="7" t="s">
        <v>29</v>
      </c>
      <c r="K24" s="8">
        <v>43465</v>
      </c>
      <c r="L24" s="15">
        <v>3611.45</v>
      </c>
      <c r="M24" s="96" t="s">
        <v>99</v>
      </c>
      <c r="N24" s="61">
        <v>257595.09</v>
      </c>
      <c r="O24" s="105" t="s">
        <v>91</v>
      </c>
    </row>
    <row r="25" spans="1:15" ht="30" customHeight="1" thickBot="1" x14ac:dyDescent="0.3">
      <c r="A25" s="191"/>
      <c r="B25" s="193"/>
      <c r="C25" s="195"/>
      <c r="D25" s="139"/>
      <c r="E25" s="139"/>
      <c r="F25" s="173"/>
      <c r="G25" s="149"/>
      <c r="H25" s="151"/>
      <c r="I25" s="109"/>
      <c r="J25" s="13" t="s">
        <v>30</v>
      </c>
      <c r="K25" s="12">
        <v>43465</v>
      </c>
      <c r="L25" s="11">
        <v>6338.59</v>
      </c>
      <c r="M25" s="95"/>
      <c r="N25" s="59"/>
      <c r="O25" s="106"/>
    </row>
    <row r="26" spans="1:15" ht="30" customHeight="1" thickTop="1" x14ac:dyDescent="0.25">
      <c r="A26" s="191"/>
      <c r="B26" s="193"/>
      <c r="C26" s="195"/>
      <c r="D26" s="139"/>
      <c r="E26" s="138" t="s">
        <v>78</v>
      </c>
      <c r="F26" s="172">
        <v>334450</v>
      </c>
      <c r="G26" s="137">
        <v>1250.42</v>
      </c>
      <c r="H26" s="150" t="s">
        <v>60</v>
      </c>
      <c r="I26" s="108" t="s">
        <v>18</v>
      </c>
      <c r="J26" s="7" t="s">
        <v>33</v>
      </c>
      <c r="K26" s="8">
        <v>43465</v>
      </c>
      <c r="L26" s="15">
        <v>4590.41</v>
      </c>
      <c r="M26" s="96" t="s">
        <v>85</v>
      </c>
      <c r="N26" s="61">
        <v>323053.28000000003</v>
      </c>
      <c r="O26" s="105" t="s">
        <v>91</v>
      </c>
    </row>
    <row r="27" spans="1:15" ht="30" customHeight="1" thickBot="1" x14ac:dyDescent="0.3">
      <c r="A27" s="191"/>
      <c r="B27" s="193"/>
      <c r="C27" s="195"/>
      <c r="D27" s="139"/>
      <c r="E27" s="139"/>
      <c r="F27" s="173"/>
      <c r="G27" s="149"/>
      <c r="H27" s="151"/>
      <c r="I27" s="109"/>
      <c r="J27" s="13" t="s">
        <v>34</v>
      </c>
      <c r="K27" s="12">
        <v>43465</v>
      </c>
      <c r="L27" s="11">
        <v>8056.73</v>
      </c>
      <c r="M27" s="59"/>
      <c r="N27" s="59"/>
      <c r="O27" s="106"/>
    </row>
    <row r="28" spans="1:15" ht="30" customHeight="1" thickTop="1" x14ac:dyDescent="0.25">
      <c r="A28" s="191"/>
      <c r="B28" s="193"/>
      <c r="C28" s="195"/>
      <c r="D28" s="139"/>
      <c r="E28" s="138" t="s">
        <v>79</v>
      </c>
      <c r="F28" s="172">
        <v>284050</v>
      </c>
      <c r="G28" s="137">
        <v>1350.42</v>
      </c>
      <c r="H28" s="150" t="s">
        <v>61</v>
      </c>
      <c r="I28" s="108" t="s">
        <v>18</v>
      </c>
      <c r="J28" s="7" t="s">
        <v>35</v>
      </c>
      <c r="K28" s="8">
        <v>43465</v>
      </c>
      <c r="L28" s="16">
        <v>3610.4</v>
      </c>
      <c r="M28" s="96" t="s">
        <v>100</v>
      </c>
      <c r="N28" s="62">
        <v>275453.28999999998</v>
      </c>
      <c r="O28" s="105" t="s">
        <v>91</v>
      </c>
    </row>
    <row r="29" spans="1:15" ht="30" customHeight="1" thickBot="1" x14ac:dyDescent="0.3">
      <c r="A29" s="191"/>
      <c r="B29" s="193"/>
      <c r="C29" s="195"/>
      <c r="D29" s="139"/>
      <c r="E29" s="139"/>
      <c r="F29" s="173"/>
      <c r="G29" s="149"/>
      <c r="H29" s="151"/>
      <c r="I29" s="109"/>
      <c r="J29" s="13" t="s">
        <v>36</v>
      </c>
      <c r="K29" s="12">
        <v>43465</v>
      </c>
      <c r="L29" s="17">
        <v>6336.73</v>
      </c>
      <c r="M29" s="95"/>
      <c r="N29" s="63"/>
      <c r="O29" s="106"/>
    </row>
    <row r="30" spans="1:15" ht="30" customHeight="1" thickTop="1" x14ac:dyDescent="0.25">
      <c r="A30" s="191"/>
      <c r="B30" s="193"/>
      <c r="C30" s="195"/>
      <c r="D30" s="139"/>
      <c r="E30" s="138" t="s">
        <v>80</v>
      </c>
      <c r="F30" s="177">
        <f>272000+67700</f>
        <v>339700</v>
      </c>
      <c r="G30" s="137">
        <v>1030.68</v>
      </c>
      <c r="H30" s="114" t="s">
        <v>59</v>
      </c>
      <c r="I30" s="108" t="s">
        <v>18</v>
      </c>
      <c r="J30" s="7" t="s">
        <v>39</v>
      </c>
      <c r="K30" s="8">
        <v>43465</v>
      </c>
      <c r="L30" s="15">
        <v>4604.01</v>
      </c>
      <c r="M30" s="96" t="s">
        <v>101</v>
      </c>
      <c r="N30" s="61">
        <v>329297.63</v>
      </c>
      <c r="O30" s="105" t="s">
        <v>91</v>
      </c>
    </row>
    <row r="31" spans="1:15" ht="30" customHeight="1" x14ac:dyDescent="0.25">
      <c r="A31" s="191"/>
      <c r="B31" s="193"/>
      <c r="C31" s="195"/>
      <c r="D31" s="139"/>
      <c r="E31" s="139"/>
      <c r="F31" s="178"/>
      <c r="G31" s="117"/>
      <c r="H31" s="115"/>
      <c r="I31" s="112"/>
      <c r="J31" s="101" t="s">
        <v>40</v>
      </c>
      <c r="K31" s="123">
        <v>43465</v>
      </c>
      <c r="L31" s="110">
        <v>8080.66</v>
      </c>
      <c r="M31" s="95"/>
      <c r="N31" s="59"/>
      <c r="O31" s="106"/>
    </row>
    <row r="32" spans="1:15" ht="30" customHeight="1" thickBot="1" x14ac:dyDescent="0.3">
      <c r="A32" s="191"/>
      <c r="B32" s="193"/>
      <c r="C32" s="195"/>
      <c r="D32" s="139"/>
      <c r="E32" s="140"/>
      <c r="F32" s="179"/>
      <c r="G32" s="4">
        <v>1251.6199999999999</v>
      </c>
      <c r="H32" s="34" t="s">
        <v>62</v>
      </c>
      <c r="I32" s="113"/>
      <c r="J32" s="102"/>
      <c r="K32" s="124"/>
      <c r="L32" s="111"/>
      <c r="M32" s="60"/>
      <c r="N32" s="60"/>
      <c r="O32" s="107"/>
    </row>
    <row r="33" spans="1:15" ht="30" customHeight="1" thickTop="1" x14ac:dyDescent="0.25">
      <c r="A33" s="191"/>
      <c r="B33" s="193"/>
      <c r="C33" s="195"/>
      <c r="D33" s="139"/>
      <c r="E33" s="138" t="s">
        <v>81</v>
      </c>
      <c r="F33" s="177">
        <v>318700</v>
      </c>
      <c r="G33" s="137">
        <v>947.1</v>
      </c>
      <c r="H33" s="114" t="s">
        <v>63</v>
      </c>
      <c r="I33" s="108" t="s">
        <v>18</v>
      </c>
      <c r="J33" s="7" t="s">
        <v>37</v>
      </c>
      <c r="K33" s="8">
        <v>43465</v>
      </c>
      <c r="L33" s="15">
        <v>4615.5</v>
      </c>
      <c r="M33" s="96" t="s">
        <v>102</v>
      </c>
      <c r="N33" s="61">
        <v>308930.65999999997</v>
      </c>
      <c r="O33" s="105" t="s">
        <v>91</v>
      </c>
    </row>
    <row r="34" spans="1:15" ht="30" customHeight="1" x14ac:dyDescent="0.25">
      <c r="A34" s="191"/>
      <c r="B34" s="193"/>
      <c r="C34" s="195"/>
      <c r="D34" s="139"/>
      <c r="E34" s="139"/>
      <c r="F34" s="178"/>
      <c r="G34" s="117"/>
      <c r="H34" s="115"/>
      <c r="I34" s="112"/>
      <c r="J34" s="101" t="s">
        <v>38</v>
      </c>
      <c r="K34" s="123">
        <v>43465</v>
      </c>
      <c r="L34" s="119">
        <v>8100.91</v>
      </c>
      <c r="M34" s="95"/>
      <c r="N34" s="59"/>
      <c r="O34" s="106"/>
    </row>
    <row r="35" spans="1:15" ht="15.75" thickBot="1" x14ac:dyDescent="0.3">
      <c r="A35" s="191"/>
      <c r="B35" s="193"/>
      <c r="C35" s="195"/>
      <c r="D35" s="139"/>
      <c r="E35" s="139"/>
      <c r="F35" s="179"/>
      <c r="G35" s="10">
        <v>1999.97</v>
      </c>
      <c r="H35" s="34" t="s">
        <v>64</v>
      </c>
      <c r="I35" s="113"/>
      <c r="J35" s="102"/>
      <c r="K35" s="124"/>
      <c r="L35" s="120"/>
      <c r="M35" s="60"/>
      <c r="N35" s="64"/>
      <c r="O35" s="107"/>
    </row>
    <row r="36" spans="1:15" ht="30.75" thickTop="1" x14ac:dyDescent="0.25">
      <c r="A36" s="191"/>
      <c r="B36" s="193"/>
      <c r="C36" s="195"/>
      <c r="D36" s="139"/>
      <c r="E36" s="170" t="s">
        <v>82</v>
      </c>
      <c r="F36" s="198">
        <v>285562</v>
      </c>
      <c r="G36" s="200">
        <v>1919.74</v>
      </c>
      <c r="H36" s="186"/>
      <c r="I36" s="121" t="s">
        <v>18</v>
      </c>
      <c r="J36" s="91" t="s">
        <v>47</v>
      </c>
      <c r="K36" s="92">
        <v>43496</v>
      </c>
      <c r="L36" s="93">
        <v>4147.71</v>
      </c>
      <c r="M36" s="118" t="s">
        <v>93</v>
      </c>
      <c r="N36" s="65">
        <v>276030.33</v>
      </c>
      <c r="O36" s="103" t="s">
        <v>92</v>
      </c>
    </row>
    <row r="37" spans="1:15" ht="30.75" thickBot="1" x14ac:dyDescent="0.3">
      <c r="A37" s="191"/>
      <c r="B37" s="193"/>
      <c r="C37" s="195"/>
      <c r="D37" s="139"/>
      <c r="E37" s="171"/>
      <c r="F37" s="199"/>
      <c r="G37" s="201"/>
      <c r="H37" s="187"/>
      <c r="I37" s="122"/>
      <c r="J37" s="66" t="s">
        <v>48</v>
      </c>
      <c r="K37" s="67">
        <v>43496</v>
      </c>
      <c r="L37" s="68">
        <v>7303.7</v>
      </c>
      <c r="M37" s="118"/>
      <c r="N37" s="69"/>
      <c r="O37" s="104"/>
    </row>
    <row r="38" spans="1:15" ht="9.9499999999999993" customHeight="1" thickBot="1" x14ac:dyDescent="0.3">
      <c r="A38" s="37"/>
      <c r="B38" s="38"/>
      <c r="C38" s="38"/>
      <c r="D38" s="38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1"/>
    </row>
    <row r="39" spans="1:15" ht="45.75" thickBot="1" x14ac:dyDescent="0.3">
      <c r="A39" s="188">
        <v>2</v>
      </c>
      <c r="B39" s="196" t="s">
        <v>17</v>
      </c>
      <c r="C39" s="182">
        <v>25</v>
      </c>
      <c r="D39" s="184" t="s">
        <v>13</v>
      </c>
      <c r="E39" s="77" t="s">
        <v>94</v>
      </c>
      <c r="F39" s="78">
        <v>170000</v>
      </c>
      <c r="G39" s="79">
        <v>2136</v>
      </c>
      <c r="H39" s="80" t="s">
        <v>65</v>
      </c>
      <c r="I39" s="72" t="s">
        <v>18</v>
      </c>
      <c r="J39" s="73" t="s">
        <v>46</v>
      </c>
      <c r="K39" s="74">
        <v>43465</v>
      </c>
      <c r="L39" s="75">
        <v>14398.57</v>
      </c>
      <c r="M39" s="86" t="s">
        <v>83</v>
      </c>
      <c r="N39" s="87">
        <v>157737.43</v>
      </c>
      <c r="O39" s="81" t="s">
        <v>92</v>
      </c>
    </row>
    <row r="40" spans="1:15" ht="46.5" thickTop="1" thickBot="1" x14ac:dyDescent="0.3">
      <c r="A40" s="188"/>
      <c r="B40" s="196"/>
      <c r="C40" s="182"/>
      <c r="D40" s="184"/>
      <c r="E40" s="51" t="s">
        <v>84</v>
      </c>
      <c r="F40" s="48">
        <v>351250</v>
      </c>
      <c r="G40" s="49">
        <v>1150.79</v>
      </c>
      <c r="H40" s="46" t="s">
        <v>66</v>
      </c>
      <c r="I40" s="19" t="s">
        <v>18</v>
      </c>
      <c r="J40" s="24" t="s">
        <v>42</v>
      </c>
      <c r="K40" s="25">
        <v>43465</v>
      </c>
      <c r="L40" s="84">
        <v>24570.21</v>
      </c>
      <c r="M40" s="85" t="s">
        <v>85</v>
      </c>
      <c r="N40" s="88">
        <v>327830.58</v>
      </c>
      <c r="O40" s="53" t="s">
        <v>91</v>
      </c>
    </row>
    <row r="41" spans="1:15" ht="46.5" thickTop="1" thickBot="1" x14ac:dyDescent="0.3">
      <c r="A41" s="188"/>
      <c r="B41" s="196"/>
      <c r="C41" s="182"/>
      <c r="D41" s="184"/>
      <c r="E41" s="51" t="s">
        <v>88</v>
      </c>
      <c r="F41" s="48">
        <v>231550</v>
      </c>
      <c r="G41" s="49">
        <v>1493.96</v>
      </c>
      <c r="H41" s="46" t="s">
        <v>68</v>
      </c>
      <c r="I41" s="19" t="s">
        <v>18</v>
      </c>
      <c r="J41" s="21" t="s">
        <v>43</v>
      </c>
      <c r="K41" s="22">
        <v>43465</v>
      </c>
      <c r="L41" s="82">
        <v>15106.81</v>
      </c>
      <c r="M41" s="83" t="s">
        <v>86</v>
      </c>
      <c r="N41" s="89">
        <v>217937.15</v>
      </c>
      <c r="O41" s="53" t="s">
        <v>91</v>
      </c>
    </row>
    <row r="42" spans="1:15" ht="46.5" thickTop="1" thickBot="1" x14ac:dyDescent="0.3">
      <c r="A42" s="189"/>
      <c r="B42" s="196"/>
      <c r="C42" s="183"/>
      <c r="D42" s="185"/>
      <c r="E42" s="51" t="s">
        <v>89</v>
      </c>
      <c r="F42" s="48">
        <v>317650</v>
      </c>
      <c r="G42" s="49">
        <v>1347.96</v>
      </c>
      <c r="H42" s="46" t="s">
        <v>69</v>
      </c>
      <c r="I42" s="19" t="s">
        <v>18</v>
      </c>
      <c r="J42" s="21" t="s">
        <v>41</v>
      </c>
      <c r="K42" s="22">
        <v>43465</v>
      </c>
      <c r="L42" s="15">
        <v>25387.3</v>
      </c>
      <c r="M42" s="76" t="s">
        <v>87</v>
      </c>
      <c r="N42" s="90">
        <v>293610.65999999997</v>
      </c>
      <c r="O42" s="53" t="s">
        <v>91</v>
      </c>
    </row>
    <row r="43" spans="1:15" ht="9.9499999999999993" customHeight="1" thickBot="1" x14ac:dyDescent="0.3">
      <c r="A43" s="42"/>
      <c r="B43" s="40"/>
      <c r="C43" s="40"/>
      <c r="D43" s="40"/>
      <c r="E43" s="40"/>
      <c r="F43" s="40"/>
      <c r="G43" s="40"/>
      <c r="H43" s="43"/>
      <c r="I43" s="40"/>
      <c r="J43" s="40"/>
      <c r="K43" s="40"/>
      <c r="L43" s="40"/>
      <c r="M43" s="40"/>
      <c r="N43" s="40"/>
      <c r="O43" s="41"/>
    </row>
    <row r="44" spans="1:15" ht="46.5" thickTop="1" thickBot="1" x14ac:dyDescent="0.3">
      <c r="A44" s="52">
        <v>3</v>
      </c>
      <c r="B44" s="56" t="s">
        <v>15</v>
      </c>
      <c r="C44" s="5">
        <v>18</v>
      </c>
      <c r="D44" s="6" t="s">
        <v>19</v>
      </c>
      <c r="E44" s="54" t="s">
        <v>90</v>
      </c>
      <c r="F44" s="55">
        <v>357655</v>
      </c>
      <c r="G44" s="50">
        <v>1460.48</v>
      </c>
      <c r="H44" s="47" t="s">
        <v>67</v>
      </c>
      <c r="I44" s="20" t="s">
        <v>18</v>
      </c>
      <c r="J44" s="7" t="s">
        <v>44</v>
      </c>
      <c r="K44" s="8">
        <v>43465</v>
      </c>
      <c r="L44" s="23">
        <v>254033.14</v>
      </c>
      <c r="M44" s="3" t="s">
        <v>45</v>
      </c>
      <c r="N44" s="58">
        <v>105082.34</v>
      </c>
      <c r="O44" s="53" t="s">
        <v>91</v>
      </c>
    </row>
    <row r="45" spans="1:15" ht="9.9499999999999993" customHeight="1" thickBot="1" x14ac:dyDescent="0.3">
      <c r="A45" s="39"/>
      <c r="B45" s="40"/>
      <c r="C45" s="40"/>
      <c r="D45" s="40"/>
      <c r="E45" s="40"/>
      <c r="F45" s="40"/>
      <c r="G45" s="40"/>
      <c r="H45" s="43"/>
      <c r="I45" s="40"/>
      <c r="J45" s="40"/>
      <c r="K45" s="40"/>
      <c r="L45" s="40"/>
      <c r="M45" s="40"/>
      <c r="N45" s="40"/>
      <c r="O45" s="41"/>
    </row>
    <row r="46" spans="1:15" x14ac:dyDescent="0.25">
      <c r="G46" s="26"/>
      <c r="H46" s="26"/>
    </row>
    <row r="47" spans="1:15" x14ac:dyDescent="0.25">
      <c r="E47" t="s">
        <v>103</v>
      </c>
      <c r="F47" s="97">
        <f>SUM(F11:F44)</f>
        <v>4573317</v>
      </c>
      <c r="G47" s="97">
        <f>SUM(G11:G44)</f>
        <v>28732.25</v>
      </c>
      <c r="H47" s="57"/>
      <c r="I47" s="57"/>
      <c r="J47" s="57"/>
      <c r="K47" s="57"/>
      <c r="L47" s="97">
        <f>SUM(L11:L44)</f>
        <v>458209.76</v>
      </c>
      <c r="M47" s="97"/>
      <c r="N47" s="97">
        <f>SUM(N11:N44)</f>
        <v>4143839.49</v>
      </c>
    </row>
    <row r="48" spans="1:15" x14ac:dyDescent="0.25">
      <c r="F48" s="44"/>
      <c r="G48" s="98"/>
      <c r="H48" s="44"/>
      <c r="I48" s="44"/>
      <c r="J48" s="44"/>
      <c r="K48" s="44"/>
      <c r="L48" s="44"/>
      <c r="M48" s="44"/>
      <c r="N48" s="44"/>
    </row>
    <row r="49" spans="6:15" x14ac:dyDescent="0.25">
      <c r="F49" s="197">
        <f>SUM(F47:G47)</f>
        <v>4602049.25</v>
      </c>
      <c r="G49" s="197"/>
      <c r="H49" s="99"/>
      <c r="I49" s="100"/>
      <c r="J49" s="99"/>
      <c r="K49" s="99"/>
      <c r="L49" s="197">
        <f>SUM(L47:N47)</f>
        <v>4602049.25</v>
      </c>
      <c r="M49" s="197"/>
      <c r="N49" s="197"/>
    </row>
    <row r="50" spans="6:15" ht="17.25" x14ac:dyDescent="0.3">
      <c r="F50" s="180"/>
      <c r="G50" s="181"/>
      <c r="M50" s="30"/>
      <c r="O50" s="45"/>
    </row>
    <row r="51" spans="6:15" x14ac:dyDescent="0.25">
      <c r="I51" s="31"/>
      <c r="L51" s="32"/>
      <c r="M51" s="32"/>
      <c r="N51" s="32"/>
    </row>
    <row r="52" spans="6:15" x14ac:dyDescent="0.25">
      <c r="I52" s="31"/>
      <c r="L52" s="30"/>
      <c r="M52" s="30"/>
      <c r="N52" s="30"/>
    </row>
    <row r="53" spans="6:15" x14ac:dyDescent="0.25">
      <c r="I53" s="31"/>
      <c r="L53" s="44"/>
      <c r="M53" s="44"/>
      <c r="N53" s="44"/>
    </row>
    <row r="54" spans="6:15" x14ac:dyDescent="0.25">
      <c r="L54" s="30"/>
      <c r="M54" s="30"/>
      <c r="N54" s="30"/>
    </row>
    <row r="56" spans="6:15" x14ac:dyDescent="0.25">
      <c r="L56" s="30"/>
      <c r="M56" s="30"/>
      <c r="N56" s="30"/>
    </row>
  </sheetData>
  <mergeCells count="113">
    <mergeCell ref="L1:O1"/>
    <mergeCell ref="M2:O2"/>
    <mergeCell ref="L49:N49"/>
    <mergeCell ref="F49:G49"/>
    <mergeCell ref="H30:H31"/>
    <mergeCell ref="H33:H34"/>
    <mergeCell ref="G33:G34"/>
    <mergeCell ref="F36:F37"/>
    <mergeCell ref="J34:J35"/>
    <mergeCell ref="G36:G37"/>
    <mergeCell ref="N3:O3"/>
    <mergeCell ref="F19:F20"/>
    <mergeCell ref="F16:F18"/>
    <mergeCell ref="E19:E20"/>
    <mergeCell ref="A39:A42"/>
    <mergeCell ref="A11:A37"/>
    <mergeCell ref="B11:B37"/>
    <mergeCell ref="C11:C37"/>
    <mergeCell ref="B39:B42"/>
    <mergeCell ref="F13:F15"/>
    <mergeCell ref="F50:G50"/>
    <mergeCell ref="C39:C42"/>
    <mergeCell ref="D39:D42"/>
    <mergeCell ref="E30:E32"/>
    <mergeCell ref="E28:E29"/>
    <mergeCell ref="E26:E27"/>
    <mergeCell ref="E21:E23"/>
    <mergeCell ref="H36:H37"/>
    <mergeCell ref="K34:K35"/>
    <mergeCell ref="H11:H12"/>
    <mergeCell ref="B9:B10"/>
    <mergeCell ref="C9:C10"/>
    <mergeCell ref="G8:G10"/>
    <mergeCell ref="H8:H10"/>
    <mergeCell ref="D9:D10"/>
    <mergeCell ref="D11:D37"/>
    <mergeCell ref="G11:G12"/>
    <mergeCell ref="F11:F12"/>
    <mergeCell ref="E11:E12"/>
    <mergeCell ref="G16:G17"/>
    <mergeCell ref="E24:E25"/>
    <mergeCell ref="H28:H29"/>
    <mergeCell ref="E36:E37"/>
    <mergeCell ref="H16:H17"/>
    <mergeCell ref="G19:G20"/>
    <mergeCell ref="F24:F25"/>
    <mergeCell ref="F28:F29"/>
    <mergeCell ref="F21:F23"/>
    <mergeCell ref="E33:E35"/>
    <mergeCell ref="F33:F35"/>
    <mergeCell ref="G30:G31"/>
    <mergeCell ref="F30:F32"/>
    <mergeCell ref="F26:F27"/>
    <mergeCell ref="A6:O6"/>
    <mergeCell ref="I8:L8"/>
    <mergeCell ref="A8:A10"/>
    <mergeCell ref="B8:D8"/>
    <mergeCell ref="E8:E10"/>
    <mergeCell ref="O8:O10"/>
    <mergeCell ref="I9:I10"/>
    <mergeCell ref="K17:K18"/>
    <mergeCell ref="G13:G14"/>
    <mergeCell ref="E13:E15"/>
    <mergeCell ref="E16:E18"/>
    <mergeCell ref="O13:O15"/>
    <mergeCell ref="I13:I15"/>
    <mergeCell ref="J14:J15"/>
    <mergeCell ref="L17:L18"/>
    <mergeCell ref="K14:K15"/>
    <mergeCell ref="J9:L9"/>
    <mergeCell ref="I16:I18"/>
    <mergeCell ref="F8:F10"/>
    <mergeCell ref="M8:N8"/>
    <mergeCell ref="M9:M10"/>
    <mergeCell ref="N9:N10"/>
    <mergeCell ref="O11:O12"/>
    <mergeCell ref="I11:I12"/>
    <mergeCell ref="H13:H14"/>
    <mergeCell ref="G21:G22"/>
    <mergeCell ref="M36:M37"/>
    <mergeCell ref="I33:I35"/>
    <mergeCell ref="L34:L35"/>
    <mergeCell ref="O28:O29"/>
    <mergeCell ref="I36:I37"/>
    <mergeCell ref="K31:K32"/>
    <mergeCell ref="L31:L32"/>
    <mergeCell ref="I30:I32"/>
    <mergeCell ref="O21:O23"/>
    <mergeCell ref="O30:O32"/>
    <mergeCell ref="I28:I29"/>
    <mergeCell ref="H21:H22"/>
    <mergeCell ref="H19:H20"/>
    <mergeCell ref="G28:G29"/>
    <mergeCell ref="G24:G25"/>
    <mergeCell ref="H26:H27"/>
    <mergeCell ref="H24:H25"/>
    <mergeCell ref="I19:I20"/>
    <mergeCell ref="K22:K23"/>
    <mergeCell ref="I24:I25"/>
    <mergeCell ref="G26:G27"/>
    <mergeCell ref="L14:L15"/>
    <mergeCell ref="J22:J23"/>
    <mergeCell ref="J17:J18"/>
    <mergeCell ref="J31:J32"/>
    <mergeCell ref="O36:O37"/>
    <mergeCell ref="O33:O35"/>
    <mergeCell ref="O16:O18"/>
    <mergeCell ref="I26:I27"/>
    <mergeCell ref="L22:L23"/>
    <mergeCell ref="I21:I23"/>
    <mergeCell ref="O19:O20"/>
    <mergeCell ref="O26:O27"/>
    <mergeCell ref="O24:O25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58" orientation="portrait" r:id="rId1"/>
  <headerFooter alignWithMargins="0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GNP030.03 trasa tramwajowa </vt:lpstr>
      <vt:lpstr>'GNP030.03 trasa tramwajowa '!Obszar_wydruku</vt:lpstr>
      <vt:lpstr>'GNP030.03 trasa tramwajowa 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Wolna</dc:creator>
  <cp:lastModifiedBy>Iwona Kubicka</cp:lastModifiedBy>
  <cp:lastPrinted>2021-10-11T10:59:50Z</cp:lastPrinted>
  <dcterms:created xsi:type="dcterms:W3CDTF">2018-05-30T12:10:56Z</dcterms:created>
  <dcterms:modified xsi:type="dcterms:W3CDTF">2021-10-25T11:23:11Z</dcterms:modified>
</cp:coreProperties>
</file>