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54" activeTab="0"/>
  </bookViews>
  <sheets>
    <sheet name="zal1" sheetId="1" r:id="rId1"/>
    <sheet name="zal2_niespełniające" sheetId="2" r:id="rId2"/>
  </sheets>
  <definedNames/>
  <calcPr fullCalcOnLoad="1"/>
</workbook>
</file>

<file path=xl/sharedStrings.xml><?xml version="1.0" encoding="utf-8"?>
<sst xmlns="http://schemas.openxmlformats.org/spreadsheetml/2006/main" count="333" uniqueCount="136">
  <si>
    <t>Załącznik nr 2</t>
  </si>
  <si>
    <t xml:space="preserve">Wykaz ofert niespełniających warunków formalnych </t>
  </si>
  <si>
    <t xml:space="preserve">lub innych warunków dopuszczających oferenta do udziału w konkursie  </t>
  </si>
  <si>
    <t>z dnia 5 lutego 2008 r.</t>
  </si>
  <si>
    <t>Przyczyny odrzucenia oferty</t>
  </si>
  <si>
    <t>STOWARZYSZENIE ARTYSTYCZNE ERATO</t>
  </si>
  <si>
    <t>REALIZACJA SPEKTAKLU MUZYCZNO-TEATRALNEGO CZARNA-RÓŻA
Termin realizacji projektu: 2008</t>
  </si>
  <si>
    <t>Brak wypisu z rejestru sądowego w dacie złożenia oferty</t>
  </si>
  <si>
    <t>STOWARZYSZENIE WYCHOWANKÓW GIMNAZJUM I LICEUM</t>
  </si>
  <si>
    <t>90-LECIE STEFANA A. BORSUKIEWICZA
Termin realizacji projektu: 2008</t>
  </si>
  <si>
    <t>Brak sprawozdania finansowego, brak umów partnerskich</t>
  </si>
  <si>
    <t>LUIZA-SPEKTAKL TEATRALNO-MUZYCZNY...
Termin realizacji projektu: 2008</t>
  </si>
  <si>
    <t>STUDENCKIE STOWARZYSZENIE PROMOCJI SZTUKI</t>
  </si>
  <si>
    <t>CYKL WYSTAW W GALERII PI&amp;SIGMA
Termin realizacji projektu: 2008</t>
  </si>
  <si>
    <t>POZNAŃSKIE KOLĘDOWANIE GRUPY ART. ERATO
Termin realizacji projektu: 2008</t>
  </si>
  <si>
    <t>STOWARZYSZENIE KLUB NZS-80</t>
  </si>
  <si>
    <t>OBSERWATOR WIELKOPOLSKI-POZNAŃSKI PUNKT WIDZENIA ...
Termin realizacji projektu: 2008</t>
  </si>
  <si>
    <t>Brak sprawozdania merytorycznego</t>
  </si>
  <si>
    <t>STOWARZYSZENIE DOLNOŚLĄSKIE TOWARZYSTWO MUZYCZNE</t>
  </si>
  <si>
    <t>A SPOTLESS ROSE (RÓŻA BEZ SKAZY) KONCERT ZESPOŁU GABRIELI CONSORT...
Termin realizacji projektu: 2008</t>
  </si>
  <si>
    <t>STOWARZYSZENIE TWÓRCÓW POLSKICH</t>
  </si>
  <si>
    <t>EUROPEJSKI FESTIWAL POEZJI I MUZYKI
Termin realizacji projektu: 2008</t>
  </si>
  <si>
    <t>Brak wypisu z rejestru sądowego, brak sprawozdań merytorycznego i finansowego, brak umów partnerskich</t>
  </si>
  <si>
    <t>PISMO LITERACKIE POETICON
Termin realizacji projektu: 2008</t>
  </si>
  <si>
    <t>DUCHOWE ZBLIŻENIA KULTUR POLSKI-UKRAINY POPRZEZ PIEŚNI CERKIEWNE I LUDOWE
Termin realizacji projektu: 2008</t>
  </si>
  <si>
    <t>PRZYBLIŻENIE KULTURY BIAŁORUSKIEJ MŁODZIEŻY POLSKIEJ, POPRZEZ KONCERTY ROCKOWE GRUPY NMR
Termin realizacji projektu: 2008</t>
  </si>
  <si>
    <t>UCZNIOWSKI KLUB SPORTOWY UKS 55</t>
  </si>
  <si>
    <t>SPOTKANIA W MUZEUM
Termin realizacji projektu: 2008</t>
  </si>
  <si>
    <t>Wniosek wypełniony niekompletnie, brak bilansu,  brak rachunku wyników (lub rachunku zysków i strat)</t>
  </si>
  <si>
    <t>FESTYN RODZINNY Z OKAZJI DNIA DZIECKA
Termin realizacji projektu: 2008</t>
  </si>
  <si>
    <t>JASEŁKA
Termin realizacji projektu: 2008</t>
  </si>
  <si>
    <t>EDUKACJA DZIECI W MŁODSZYM WIEKU SZKOLNYM Z ZAKRESU WIEDZY TEATRALNEJ
Termin realizacji projektu: 2008</t>
  </si>
  <si>
    <t>REALIZACJA I ORGANIZACJA OGÓLNOPOLSKIEGO FESTIWALU AMATORSKIEGO RUCHU ARTYSTYCZNEGO OFARA 2008
Termin realizacji projektu: 2008</t>
  </si>
  <si>
    <t>CENTRUM KULTURY ZAMEK</t>
  </si>
  <si>
    <t>MIĘDZYNARODOWY FESTIWAL MUZYCZNY
Termin realizacji projektu: 2008</t>
  </si>
  <si>
    <t>FUNDACJA URBANIAK.COM</t>
  </si>
  <si>
    <t>URBANATOR DAYS
Termin realizacji projektu: 2008</t>
  </si>
  <si>
    <t>Brak sprawozdania finansowego</t>
  </si>
  <si>
    <t>POLSKA ORKIESTRA BAROKOWA</t>
  </si>
  <si>
    <t>POLSKA ORKIESTRA RAROKOWA I TALENTY POZNAŃSKICH SZKÓŁ MUZYCZNYCH
Termin realizacji projektu: 2008</t>
  </si>
  <si>
    <t>Brak bilansu,  brak rachunku wyników (lub rachunku zysków i strat)</t>
  </si>
  <si>
    <t>POZNAŃSKIE STOWARZYSZENIE STUDENTÓW I ABSOLWENTÓW KULTUROZNAWSTWA</t>
  </si>
  <si>
    <t>NOWOCZESNE INSTYTUCJE KULTURY SZANSĄ ROZWOJU DLA MIASTA POZNANIA
Termin realizacji projektu: 2008</t>
  </si>
  <si>
    <t>W dacie złożenia wniosku brak aktualnego wypisu z rejestru sądowego, potwierdzającego zmianę danych podmiotu (brak potwierdzonych danych o Zarządzie Stowarzyszenia)</t>
  </si>
  <si>
    <t>STOWARZYSZENIE CZASU KULTURY</t>
  </si>
  <si>
    <t>WARSZTATY MUZYCZNE W RAMACH FESTIWALU MUZYCZNEGO CENTRUM KULTURY ZAMEK/POZNAŃ 8-12 CZERWIEC 2008
Termin realizacji projektu: 2008</t>
  </si>
  <si>
    <t>MIĘDZYSZKOLNE KONKURSY "WIEDZY O IRLANDII" I "MUZYKI IRLANDZKIEJ"
Termin realizacji projektu: 2008</t>
  </si>
  <si>
    <t>STOWARZYSZENIE TEATRALNE "U PRZYJACIÓŁ"</t>
  </si>
  <si>
    <t>"TEATRAKCJE" CYKL DZIALAŃ SZKOLENIOWYCH DLA MŁODZIEŻY
Termin realizacji projektu: 2008</t>
  </si>
  <si>
    <t>Brak "Informacji dodatkowej"</t>
  </si>
  <si>
    <t>SPEKTAKL TEATRALNY "POZYTYWKA"
Termin realizacji projektu: 2008</t>
  </si>
  <si>
    <t>SPEKTAKL TEATRALNY "KAMIENICA R.50"
Termin realizacji projektu: 2008</t>
  </si>
  <si>
    <t>ZWIĄZEK CHÓRÓW KOŚCIELNYCH CAECILIANUM</t>
  </si>
  <si>
    <t>WYMIANA KULTURALNA W RAMACH UE
Termin realizacji projektu: 2008</t>
  </si>
  <si>
    <t>PREZYDENTA MIASTA POZNANIA</t>
  </si>
  <si>
    <t>2008 06.Kultura, sztuka, ochrona dóbr kultury i tradycji</t>
  </si>
  <si>
    <t>2008 (54) 06.05. Wspieranie inicjatyw kultywujących pamięć o zasłużonych dla Miasta i regionu wybitnych postaciach, miejscach i wydarzeniach historycznych, w tym m.in. Salon Muzyczny im. Feliksa Nowowiejskiego</t>
  </si>
  <si>
    <t>LP</t>
  </si>
  <si>
    <t>Wnioskodawca</t>
  </si>
  <si>
    <t>Projekt</t>
  </si>
  <si>
    <t>Koszt całkowity</t>
  </si>
  <si>
    <t>Kwota wnioskowana</t>
  </si>
  <si>
    <t>Udział % kwoty wnioskowanej</t>
  </si>
  <si>
    <t>Razem:</t>
  </si>
  <si>
    <t>2008 (55) 06.06. Wspieranie inicjatyw związanych z ochroną i popularyzowaniem tradycji i dziedzictwa kulturowego Poznania oraz jego mieszkańców</t>
  </si>
  <si>
    <t>2008 (56) 06.07. Wspieranie programów kulturalnych stymulujących środowisko artystyczne, m.in.  w ramach "Traktu Galeryjnego" i "Traktu Królewsko-Cesarskiego"</t>
  </si>
  <si>
    <t>2008 (57) 06.08. Wspieranie twórczości poznańskich artystów, w szczególności laureatów Nagród Artystycznych Miasta Poznania</t>
  </si>
  <si>
    <t>2008 (58) 06.09. Wspieranie znaczących niekomercyjnych publikacji i wydawnictw związanych tematem lub osobą twórcy z Poznaniem</t>
  </si>
  <si>
    <t>2008 (60) 06.11.  Wspieranie projektów artystycznych realizowanych w ramach współpracy kulturalnej z zagranicą, w szczególności współrealizowanych z miastami partnerskimi</t>
  </si>
  <si>
    <t>2008 (61) 06.12. Wspieranie programów popularyzujących wśród mieszkańców Poznania kultury różnych narodów, mniejszości narodowych i etnicznych, w tym m.in. VI Światowe Spotkania z Kultutą Romską</t>
  </si>
  <si>
    <t>2008 (62) 06.13. Wspieranie projektów z zakresu edukacji kulturalnej, ze szczególnym uwzględnieniem programów skierowanych do dzieci i młodzieży</t>
  </si>
  <si>
    <t>Brak sprawozdań: merytorycznego i finansowego</t>
  </si>
  <si>
    <t>Brak wymaganego zgodnie z wyciągiem z KRS podpisu, brak rachunku wyników (lub rachunku zysków i strat)</t>
  </si>
  <si>
    <t>Brak formalnej możliwości dofinansowania w ramach ustawy o działalności pożytku publicznego i o wolontariacie</t>
  </si>
  <si>
    <t>Oferta złożona po terminie</t>
  </si>
  <si>
    <t>Niepoprawnie wypełniony formularz,  brak sprawozdań merytorycznego, finansowego i wyciągu z KRS</t>
  </si>
  <si>
    <t>2008 (65) 06.16. Wspieranie znaczących projektów artystycznych wzbogacających życie kulturalne Miasta ubiegającego się o tytuł "Poznań - Europejska Stolica Kultury 2016"</t>
  </si>
  <si>
    <t>Preliminarz wydatków Miasta Poznania</t>
  </si>
  <si>
    <t>Załącznik nr 1</t>
  </si>
  <si>
    <t>realizowanych przez WYDZIAŁ KULTURY I SZTUKI</t>
  </si>
  <si>
    <t>w 2008 roku z Działu 921 rozdz. 92105 - 2810; 2820; 2830</t>
  </si>
  <si>
    <t>z dnia 5 lutego 2008 roku</t>
  </si>
  <si>
    <t xml:space="preserve">Opinia komisji(zł) </t>
  </si>
  <si>
    <t>Kwota przyznanej dotacji (zł) na 2008 r.</t>
  </si>
  <si>
    <t>FUNDACJA MUZYCZNA "APOLLO"</t>
  </si>
  <si>
    <t>MUZYKA POLSKA - ZAGUBIONE PERŁY
Termin realizacji projektu: 2008
liczba beneficjentów: 300</t>
  </si>
  <si>
    <t>TOWARZYSTWO B. ŻOŁNIERZY I PRZYJACIÓŁ 15 PUŁKU UŁANÓW POZNAŃSKICH</t>
  </si>
  <si>
    <t>ŚWIĘTO 15 PUŁKU UŁANÓW POZNAŃSKICH I DNI UŁANA 2008
Termin realizacji projektu: 2008
liczba beneficjentów: 6000</t>
  </si>
  <si>
    <t>TOWARZYSTWO MIŁOŚNIKÓW LWOWA I KRESÓW POŁUDNIOWO-WSCHODNICH OODZIAŁ W POZNANIU</t>
  </si>
  <si>
    <t>XI DNI LWOWA I KRESÓW
Termin realizacji projektu: 2008
liczba beneficjentów: 1000</t>
  </si>
  <si>
    <t>WIELKOPOLSKIE KOŁO REGIONALNE STOWARZYSZENIA RZEMIEŚLNIKÓW PIEKARSTWA RZECZYPOSPOLITEJ POLSKIEJ</t>
  </si>
  <si>
    <t>X JUBILEUSZOWA EDYCJA "ŚWIĘTA CHLEBA" W POZNANIU 2008
Termin realizacji projektu: 2008
liczba beneficjentów: 6000</t>
  </si>
  <si>
    <t>WIELKOPOLSKIE ROBOTNICZE STOWARZYSZENIE TWÓRCÓW KULTURY</t>
  </si>
  <si>
    <t>VI OGÓLNOPOLSKIE INTERDYSCYPLINARNE WARSZTATY ARTYSTYCZNE USTROŃ-JASZOWIEC
Termin realizacji projektu: 2008
liczba beneficjentów: 300</t>
  </si>
  <si>
    <t>TOWARZYSTWO PRZYJACIÓŁ SOŁACZA</t>
  </si>
  <si>
    <t>LETNIE KONCERTY SOŁACKIE W RAMACH CYKLU SPOTKANIA Z KULTURĄ LATO 2008
Termin realizacji projektu: 2008
liczba beneficjentów: 2000</t>
  </si>
  <si>
    <t>TOWARZYSTWO MIŁOŚNIKÓW WILNA I ZIEMI WILEŃSKIEJ</t>
  </si>
  <si>
    <t>IMPREZA "KAZIUK 2008" XV EDYCJA (JUBILEUSZOWA) W POZNANIU
Termin realizacji projektu: 2008
liczba beneficjentów: 6000</t>
  </si>
  <si>
    <t>TOWARZYSTWO PRZYJAŹNI POLSKO-FRANCUSKIEJ, ODDZIAŁ W POZNANIU</t>
  </si>
  <si>
    <t>XXVI KONKURS POEZJI I PROZY FRANCUSKIEJ, XXVI FESTIWAL PIOSENKI FRANCUSKIEJ
Termin realizacji projektu: 2008
liczba beneficjentów: 300</t>
  </si>
  <si>
    <t>CHÓR MIESZANY IM. ST.MONIUSZKI</t>
  </si>
  <si>
    <t>KONCERTY Z REPERTUARUEM PIEŚNI PATRIOTYCZNEJ
Termin realizacji projektu: 2008
liczba beneficjentów: 400</t>
  </si>
  <si>
    <t>POLSKIE TOWARZYSTWO WYDAWCÓW KSIĄŻEK</t>
  </si>
  <si>
    <t>VII POZNAŃSKIE SPOTKANIA TARGOWE-KSIĄŻKA DLA DZIECI I MŁ.
Termin realizacji projektu: 2008
liczba beneficjentów: 5000</t>
  </si>
  <si>
    <t>STOWARZYSZENIE ARTYSTYCZNO-EDUKACYJNE "MAGAZYN"</t>
  </si>
  <si>
    <t>ZIMOWE POGOTOWIE SZTUKI, POZNAŃ 2008
Termin realizacji projektu: 2008
liczba beneficjentów: 300</t>
  </si>
  <si>
    <t>MIĘDZYNARODOWE WARSZTATY NIEPOKOJU TWÓRCZEGO KIESZEŃ VINCENTA, POZNAŃ 2008
Termin realizacji projektu: 2008
liczba beneficjentów: 900</t>
  </si>
  <si>
    <t>MIEJSKA STRAŻ WYOBRAŹNI POZNAŃ 2008
Termin realizacji projektu: 2008
liczba beneficjentów: 450</t>
  </si>
  <si>
    <t>STOWARZYSZENIE POLSKICH ARTYSTÓW MUZYKÓW, ODDZIAŁ W POZNANIU</t>
  </si>
  <si>
    <t>KONCERT DLA DZIECI Z OKAZJI MIĘDZYNARODOWEGO DNIA DZIECKA
Termin realizacji projektu: 2008
liczba beneficjentów: 200</t>
  </si>
  <si>
    <t>STOWARZYSZENIE PRZYJACIÓŁ MŁODEGO ARTYSTY "PUER DOCILIS"</t>
  </si>
  <si>
    <t>XIV WIELKOPOLSKI MIĘDZYSZKOLNY KONKURS UCZNIÓW KLAS INSTRUMENTÓW DĘTYCH
Termin realizacji projektu: 2008
liczba beneficjentów: 150</t>
  </si>
  <si>
    <t>TOWARZYSTWO PRZYJACIÓŁ BIBLIOTEKI RACZYŃSKICH</t>
  </si>
  <si>
    <t>"WYPRAWY W ŚWIAT DZIECIĘCEJ WRAŻLIWOŚCI" - ZIMOWE WAKACJE 2008
Termin realizacji projektu: 2008
liczba beneficjentów: 700</t>
  </si>
  <si>
    <t>VIA ACTIVA SPOŁECZNE STOWARZYSZENIE EDUKACYJNO-ARTYSTYCZNE</t>
  </si>
  <si>
    <t>ORGANIZACJA WARSZTATÓW EDUKACYJNO-ARTYSTYCZNYCH W TRAKCIE WAKACJI LETNICH 2007 WYKONYWANYCH PRZEZ STUDIO TEATRALNE BLUM-STUDIO POSZUKIWAŃ TEATRALYCH DLA MŁODEGO WIDZA W OKRESIE OD 01.07.2008 DO 30.08.2008
Termin realizacji projektu: 2008
liczba beneficjen</t>
  </si>
  <si>
    <t>2008 (63) 06.14. Wspieranie prezentacji poznańskiego amatorskiego ruchu artystycznego, artystycznych imprez środowiskowych i innych projektów kulturalnych integrujących społeczność lokalną</t>
  </si>
  <si>
    <t>POZNAŃSKIE STOWARZYSZENIE PRACY TWÓRCZEJ</t>
  </si>
  <si>
    <t>MAGICZNY POZNAŃ. POZNAŃ, TU WARTO ŻYĆ-ORGANIZACJA WYSTAW ART. WIZJA MIASTA WCZORAJ, DZIŚ I JUTRO STOLICY WIELKOPOLSKI
Termin realizacji projektu: 2008
liczba beneficjentów: 400</t>
  </si>
  <si>
    <t>ZWIĄZEK POLSKICH ARTYSTÓW PLASTYKÓW, ZARZĄD OKRĘGU</t>
  </si>
  <si>
    <t>XVIII OGÓLNOPOLSKIE SYMPOZJUM SZTUK WIZUALNYCH-MIEJSCE MALARSTWA -SKOKI 2008
Termin realizacji projektu: 2008
liczba beneficjentów: 120</t>
  </si>
  <si>
    <t>STOWARZYSZENIE EDUKACYJNE MCA</t>
  </si>
  <si>
    <t>PORTRETY ULICY FREDRY 2008
Termin realizacji projektu: 2008
liczba beneficjentów: 5000</t>
  </si>
  <si>
    <t>2008 (64) 06.15. Wspieranie projektów kulturalnych wzbogacających życie kulturalne poznańskiej Starówki, miejskich parków i terenów nadwarciańskich, organizowanych w okresie miesięcy wakacyjnych - ,,Spotkania z kulturą - Lato 2008"</t>
  </si>
  <si>
    <t>POLSKI KOMITET MIĘDZYNARODOWEGO STOWARZYSZENIA WYCHOWANIE PRZEZ SZTUKĘ INSEA</t>
  </si>
  <si>
    <t>WAKACJE Z LEONARDEM, POZNAŃ 2008-CZTERNASTA EDYCJA
Termin realizacji projektu: 2008
liczba beneficjentów: 900</t>
  </si>
  <si>
    <t>LETNIE POGOTOWIE SZTUKI, POZNAŃ 2008
Termin realizacji projektu: 2008
liczba beneficjentów: 1200</t>
  </si>
  <si>
    <t>"ODKRYWAMY TAJEMNICE WIELKOPOLSKI CZYLI PODRÓŻE W PRZESZŁOŚĆ" - SPOTKANIA Z KULTURĄ - LATO 2008
Termin realizacji projektu: 2008
liczba beneficjentów: 200</t>
  </si>
  <si>
    <t>AUTOMOBILKLUB WIELKOPOLSKI</t>
  </si>
  <si>
    <t>ORGANIZACJA WYSTAW POJAZDÓW "MOTORYZACJA W OKRESIE  POWSTANIA WIELKOPOLSKIEGO" ZORGANIZOWANYCH W MUZEUM MOTORYZACJI NA PLACU WOLNOŚCI, STARYM RYNKU I PLACU ADAMA MICKIEWICZA W POZNANIU
Termin realizacji projektu: 2008
liczba beneficjentów: 5000</t>
  </si>
  <si>
    <t>FUNDACJA UNIWERSYTETU IM. A. MICKIEWICZA</t>
  </si>
  <si>
    <t>MIEDZYNARODOWY FESTIWAL SZTUKI SŁOWA VERBA SACRA
Termin realizacji projektu: 2008
liczba beneficjentów: 3000</t>
  </si>
  <si>
    <t>WINIARSKIE TOWARZYSTWO MUZYCZNE</t>
  </si>
  <si>
    <t>WINIARSKIE KONCERTY ORGANOWE 2008
Termin realizacji projektu: 2008
liczba beneficjentów: 1000</t>
  </si>
  <si>
    <t>do zarządzenia nr 62/2008/P</t>
  </si>
  <si>
    <t>do zarządzenia nr 62/2008/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</si>
</sst>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75" zoomScaleNormal="75" zoomScaleSheetLayoutView="75" workbookViewId="0" topLeftCell="A1">
      <selection activeCell="I5" sqref="I5"/>
    </sheetView>
  </sheetViews>
  <sheetFormatPr defaultColWidth="9.140625" defaultRowHeight="12.75"/>
  <cols>
    <col min="1" max="1" width="4.00390625" style="29" customWidth="1"/>
    <col min="2" max="2" width="31.28125" style="30" customWidth="1"/>
    <col min="3" max="3" width="40.28125" style="30" customWidth="1"/>
    <col min="4" max="4" width="10.7109375" style="30" customWidth="1"/>
    <col min="5" max="5" width="9.421875" style="30" customWidth="1"/>
    <col min="6" max="6" width="8.28125" style="30" customWidth="1"/>
    <col min="7" max="7" width="11.28125" style="30" customWidth="1"/>
    <col min="8" max="8" width="11.00390625" style="30" customWidth="1"/>
  </cols>
  <sheetData>
    <row r="1" spans="1:8" ht="12.75">
      <c r="A1" s="35" t="s">
        <v>77</v>
      </c>
      <c r="B1" s="36"/>
      <c r="C1" s="36"/>
      <c r="D1" s="36"/>
      <c r="E1" s="32" t="s">
        <v>78</v>
      </c>
      <c r="F1" s="32"/>
      <c r="G1" s="32"/>
      <c r="H1" s="32"/>
    </row>
    <row r="2" spans="1:16" ht="12.75" customHeight="1">
      <c r="A2" s="35" t="s">
        <v>79</v>
      </c>
      <c r="B2" s="36"/>
      <c r="C2" s="36"/>
      <c r="D2" s="36"/>
      <c r="E2" s="32" t="s">
        <v>134</v>
      </c>
      <c r="F2" s="32"/>
      <c r="G2" s="32"/>
      <c r="H2" s="32"/>
      <c r="L2" s="18"/>
      <c r="M2" s="18"/>
      <c r="N2" s="19"/>
      <c r="O2" s="19"/>
      <c r="P2" s="19"/>
    </row>
    <row r="3" spans="1:16" ht="12.75" customHeight="1">
      <c r="A3" s="35" t="s">
        <v>80</v>
      </c>
      <c r="B3" s="36"/>
      <c r="C3" s="36"/>
      <c r="D3" s="36"/>
      <c r="E3" s="32" t="s">
        <v>54</v>
      </c>
      <c r="F3" s="32"/>
      <c r="G3" s="32"/>
      <c r="H3" s="32"/>
      <c r="L3" s="18"/>
      <c r="M3" s="18"/>
      <c r="N3" s="18"/>
      <c r="O3" s="18"/>
      <c r="P3" s="18"/>
    </row>
    <row r="4" spans="1:16" ht="12.75" customHeight="1">
      <c r="A4" s="16"/>
      <c r="B4" s="17"/>
      <c r="C4" s="17"/>
      <c r="D4" s="17"/>
      <c r="E4" s="32" t="s">
        <v>81</v>
      </c>
      <c r="F4" s="32"/>
      <c r="G4" s="32"/>
      <c r="H4" s="32"/>
      <c r="L4" s="18"/>
      <c r="M4" s="18"/>
      <c r="N4" s="18"/>
      <c r="O4" s="18"/>
      <c r="P4" s="18"/>
    </row>
    <row r="5" spans="1:9" ht="12.75" customHeight="1">
      <c r="A5" s="38" t="s">
        <v>55</v>
      </c>
      <c r="B5" s="38"/>
      <c r="C5" s="38"/>
      <c r="D5" s="38"/>
      <c r="E5" s="38"/>
      <c r="F5" s="38"/>
      <c r="G5" s="38"/>
      <c r="H5" s="38"/>
      <c r="I5" s="18"/>
    </row>
    <row r="6" spans="1:9" ht="27" customHeight="1">
      <c r="A6" s="39" t="s">
        <v>56</v>
      </c>
      <c r="B6" s="39"/>
      <c r="C6" s="39"/>
      <c r="D6" s="39"/>
      <c r="E6" s="39"/>
      <c r="F6" s="39"/>
      <c r="G6" s="39"/>
      <c r="H6" s="39"/>
      <c r="I6" s="18"/>
    </row>
    <row r="7" spans="1:8" ht="51">
      <c r="A7" s="20" t="s">
        <v>57</v>
      </c>
      <c r="B7" s="20" t="s">
        <v>58</v>
      </c>
      <c r="C7" s="20" t="s">
        <v>59</v>
      </c>
      <c r="D7" s="20" t="s">
        <v>60</v>
      </c>
      <c r="E7" s="20" t="s">
        <v>61</v>
      </c>
      <c r="F7" s="20" t="s">
        <v>62</v>
      </c>
      <c r="G7" s="20" t="s">
        <v>82</v>
      </c>
      <c r="H7" s="20" t="s">
        <v>83</v>
      </c>
    </row>
    <row r="8" spans="1:8" ht="38.25">
      <c r="A8" s="21">
        <v>1</v>
      </c>
      <c r="B8" s="22" t="s">
        <v>84</v>
      </c>
      <c r="C8" s="22" t="s">
        <v>85</v>
      </c>
      <c r="D8" s="23">
        <v>17450</v>
      </c>
      <c r="E8" s="23">
        <v>6000</v>
      </c>
      <c r="F8" s="24">
        <v>34.3839541547277</v>
      </c>
      <c r="G8" s="23">
        <v>6000</v>
      </c>
      <c r="H8" s="23">
        <f>G8</f>
        <v>6000</v>
      </c>
    </row>
    <row r="9" spans="1:8" ht="12.75">
      <c r="A9" s="8"/>
      <c r="B9" s="1"/>
      <c r="C9" s="25" t="s">
        <v>63</v>
      </c>
      <c r="D9" s="22"/>
      <c r="E9" s="22"/>
      <c r="F9" s="22"/>
      <c r="G9" s="26">
        <f>SUM(G8:G8)</f>
        <v>6000</v>
      </c>
      <c r="H9" s="27">
        <f>SUM(H8:H8)</f>
        <v>6000</v>
      </c>
    </row>
    <row r="10" spans="1:8" ht="12.75">
      <c r="A10" s="33" t="s">
        <v>55</v>
      </c>
      <c r="B10" s="34"/>
      <c r="C10" s="34"/>
      <c r="D10" s="34"/>
      <c r="E10" s="34"/>
      <c r="F10" s="34"/>
      <c r="G10" s="34"/>
      <c r="H10" s="34"/>
    </row>
    <row r="11" spans="1:8" ht="30" customHeight="1">
      <c r="A11" s="37" t="s">
        <v>64</v>
      </c>
      <c r="B11" s="37"/>
      <c r="C11" s="37"/>
      <c r="D11" s="37"/>
      <c r="E11" s="37"/>
      <c r="F11" s="37"/>
      <c r="G11" s="37"/>
      <c r="H11" s="37"/>
    </row>
    <row r="12" spans="1:8" ht="51">
      <c r="A12" s="20" t="s">
        <v>57</v>
      </c>
      <c r="B12" s="20" t="s">
        <v>58</v>
      </c>
      <c r="C12" s="20" t="s">
        <v>59</v>
      </c>
      <c r="D12" s="20" t="s">
        <v>60</v>
      </c>
      <c r="E12" s="20" t="s">
        <v>61</v>
      </c>
      <c r="F12" s="20" t="s">
        <v>62</v>
      </c>
      <c r="G12" s="20" t="s">
        <v>82</v>
      </c>
      <c r="H12" s="20" t="s">
        <v>83</v>
      </c>
    </row>
    <row r="13" spans="1:8" ht="51">
      <c r="A13" s="21">
        <v>1</v>
      </c>
      <c r="B13" s="22" t="s">
        <v>86</v>
      </c>
      <c r="C13" s="22" t="s">
        <v>87</v>
      </c>
      <c r="D13" s="23">
        <v>38000</v>
      </c>
      <c r="E13" s="23">
        <v>12000</v>
      </c>
      <c r="F13" s="24">
        <v>31.578947368421</v>
      </c>
      <c r="G13" s="23">
        <v>12000</v>
      </c>
      <c r="H13" s="23">
        <f>G13</f>
        <v>12000</v>
      </c>
    </row>
    <row r="14" spans="1:8" ht="51">
      <c r="A14" s="21">
        <v>2</v>
      </c>
      <c r="B14" s="22" t="s">
        <v>88</v>
      </c>
      <c r="C14" s="22" t="s">
        <v>89</v>
      </c>
      <c r="D14" s="23">
        <v>29000</v>
      </c>
      <c r="E14" s="23">
        <v>12000</v>
      </c>
      <c r="F14" s="24">
        <v>41.3793103448275</v>
      </c>
      <c r="G14" s="23">
        <v>12000</v>
      </c>
      <c r="H14" s="23">
        <f>G14</f>
        <v>12000</v>
      </c>
    </row>
    <row r="15" spans="1:8" ht="51">
      <c r="A15" s="21">
        <v>3</v>
      </c>
      <c r="B15" s="22" t="s">
        <v>90</v>
      </c>
      <c r="C15" s="22" t="s">
        <v>91</v>
      </c>
      <c r="D15" s="23">
        <v>43000</v>
      </c>
      <c r="E15" s="23">
        <v>9000</v>
      </c>
      <c r="F15" s="24">
        <v>20.9302325581395</v>
      </c>
      <c r="G15" s="23">
        <v>9000</v>
      </c>
      <c r="H15" s="23">
        <f>G15</f>
        <v>9000</v>
      </c>
    </row>
    <row r="16" spans="1:8" ht="13.5" customHeight="1">
      <c r="A16" s="8"/>
      <c r="B16" s="1"/>
      <c r="C16" s="25" t="s">
        <v>63</v>
      </c>
      <c r="D16" s="22"/>
      <c r="E16" s="22"/>
      <c r="F16" s="22"/>
      <c r="G16" s="26">
        <f>SUM(G13:G15)</f>
        <v>33000</v>
      </c>
      <c r="H16" s="27">
        <f>SUM(H13:H15)</f>
        <v>33000</v>
      </c>
    </row>
    <row r="17" spans="1:8" ht="12.75">
      <c r="A17" s="33" t="s">
        <v>55</v>
      </c>
      <c r="B17" s="34"/>
      <c r="C17" s="34"/>
      <c r="D17" s="34"/>
      <c r="E17" s="34"/>
      <c r="F17" s="34"/>
      <c r="G17" s="34"/>
      <c r="H17" s="34"/>
    </row>
    <row r="18" spans="1:8" ht="15.75" customHeight="1">
      <c r="A18" s="33" t="s">
        <v>66</v>
      </c>
      <c r="B18" s="34"/>
      <c r="C18" s="34"/>
      <c r="D18" s="34"/>
      <c r="E18" s="34"/>
      <c r="F18" s="34"/>
      <c r="G18" s="34"/>
      <c r="H18" s="34"/>
    </row>
    <row r="19" spans="1:8" ht="51">
      <c r="A19" s="20" t="s">
        <v>57</v>
      </c>
      <c r="B19" s="20" t="s">
        <v>58</v>
      </c>
      <c r="C19" s="20" t="s">
        <v>59</v>
      </c>
      <c r="D19" s="20" t="s">
        <v>60</v>
      </c>
      <c r="E19" s="20" t="s">
        <v>61</v>
      </c>
      <c r="F19" s="20" t="s">
        <v>62</v>
      </c>
      <c r="G19" s="20" t="s">
        <v>82</v>
      </c>
      <c r="H19" s="20" t="s">
        <v>83</v>
      </c>
    </row>
    <row r="20" spans="1:8" ht="63" customHeight="1">
      <c r="A20" s="21">
        <v>1</v>
      </c>
      <c r="B20" s="22" t="s">
        <v>92</v>
      </c>
      <c r="C20" s="22" t="s">
        <v>93</v>
      </c>
      <c r="D20" s="23">
        <v>28955</v>
      </c>
      <c r="E20" s="23">
        <v>5000</v>
      </c>
      <c r="F20" s="24">
        <v>17.2681747539285</v>
      </c>
      <c r="G20" s="23">
        <v>5000</v>
      </c>
      <c r="H20" s="23">
        <f>G20</f>
        <v>5000</v>
      </c>
    </row>
    <row r="21" spans="1:8" ht="12.75">
      <c r="A21" s="8"/>
      <c r="B21" s="1"/>
      <c r="C21" s="25" t="s">
        <v>63</v>
      </c>
      <c r="D21" s="22"/>
      <c r="E21" s="22"/>
      <c r="F21" s="22"/>
      <c r="G21" s="26">
        <f>SUM(G20:G20)</f>
        <v>5000</v>
      </c>
      <c r="H21" s="27">
        <f>SUM(H20:H20)</f>
        <v>5000</v>
      </c>
    </row>
    <row r="22" spans="1:8" ht="0.75" customHeight="1">
      <c r="A22" s="33" t="s">
        <v>55</v>
      </c>
      <c r="B22" s="34"/>
      <c r="C22" s="34"/>
      <c r="D22" s="34"/>
      <c r="E22" s="34"/>
      <c r="F22" s="34"/>
      <c r="G22" s="34"/>
      <c r="H22" s="34"/>
    </row>
    <row r="23" spans="1:8" ht="12.75">
      <c r="A23" s="33" t="s">
        <v>55</v>
      </c>
      <c r="B23" s="34"/>
      <c r="C23" s="34"/>
      <c r="D23" s="34"/>
      <c r="E23" s="34"/>
      <c r="F23" s="34"/>
      <c r="G23" s="34"/>
      <c r="H23" s="34"/>
    </row>
    <row r="24" spans="1:8" ht="30.75" customHeight="1">
      <c r="A24" s="37" t="s">
        <v>68</v>
      </c>
      <c r="B24" s="37"/>
      <c r="C24" s="37"/>
      <c r="D24" s="37"/>
      <c r="E24" s="37"/>
      <c r="F24" s="37"/>
      <c r="G24" s="37"/>
      <c r="H24" s="37"/>
    </row>
    <row r="25" spans="1:8" ht="51">
      <c r="A25" s="20" t="s">
        <v>57</v>
      </c>
      <c r="B25" s="20" t="s">
        <v>58</v>
      </c>
      <c r="C25" s="20" t="s">
        <v>59</v>
      </c>
      <c r="D25" s="20" t="s">
        <v>60</v>
      </c>
      <c r="E25" s="20" t="s">
        <v>61</v>
      </c>
      <c r="F25" s="20" t="s">
        <v>62</v>
      </c>
      <c r="G25" s="20" t="s">
        <v>82</v>
      </c>
      <c r="H25" s="20" t="s">
        <v>83</v>
      </c>
    </row>
    <row r="26" spans="1:8" ht="63" customHeight="1">
      <c r="A26" s="21">
        <v>1</v>
      </c>
      <c r="B26" s="22" t="s">
        <v>94</v>
      </c>
      <c r="C26" s="22" t="s">
        <v>95</v>
      </c>
      <c r="D26" s="23">
        <v>25000</v>
      </c>
      <c r="E26" s="23">
        <v>13000</v>
      </c>
      <c r="F26" s="24">
        <v>52</v>
      </c>
      <c r="G26" s="23">
        <v>13000</v>
      </c>
      <c r="H26" s="23">
        <f>G26</f>
        <v>13000</v>
      </c>
    </row>
    <row r="27" spans="1:8" ht="12.75">
      <c r="A27" s="8"/>
      <c r="B27" s="1"/>
      <c r="C27" s="25" t="s">
        <v>63</v>
      </c>
      <c r="D27" s="22"/>
      <c r="E27" s="22"/>
      <c r="F27" s="22"/>
      <c r="G27" s="26">
        <f>SUM(G26:G26)</f>
        <v>13000</v>
      </c>
      <c r="H27" s="27">
        <f>SUM(H26:H26)</f>
        <v>13000</v>
      </c>
    </row>
    <row r="28" spans="1:8" ht="12.75">
      <c r="A28" s="33" t="s">
        <v>55</v>
      </c>
      <c r="B28" s="34"/>
      <c r="C28" s="34"/>
      <c r="D28" s="34"/>
      <c r="E28" s="34"/>
      <c r="F28" s="34"/>
      <c r="G28" s="34"/>
      <c r="H28" s="34"/>
    </row>
    <row r="29" spans="1:8" ht="30.75" customHeight="1">
      <c r="A29" s="37" t="s">
        <v>69</v>
      </c>
      <c r="B29" s="37"/>
      <c r="C29" s="37"/>
      <c r="D29" s="37"/>
      <c r="E29" s="37"/>
      <c r="F29" s="37"/>
      <c r="G29" s="37"/>
      <c r="H29" s="37"/>
    </row>
    <row r="30" spans="1:8" ht="51">
      <c r="A30" s="20" t="s">
        <v>57</v>
      </c>
      <c r="B30" s="20" t="s">
        <v>58</v>
      </c>
      <c r="C30" s="20" t="s">
        <v>59</v>
      </c>
      <c r="D30" s="20" t="s">
        <v>60</v>
      </c>
      <c r="E30" s="20" t="s">
        <v>61</v>
      </c>
      <c r="F30" s="20" t="s">
        <v>62</v>
      </c>
      <c r="G30" s="20" t="s">
        <v>82</v>
      </c>
      <c r="H30" s="20" t="s">
        <v>83</v>
      </c>
    </row>
    <row r="31" spans="1:8" ht="51">
      <c r="A31" s="21">
        <v>1</v>
      </c>
      <c r="B31" s="22" t="s">
        <v>96</v>
      </c>
      <c r="C31" s="22" t="s">
        <v>97</v>
      </c>
      <c r="D31" s="23">
        <v>30900</v>
      </c>
      <c r="E31" s="23">
        <v>8000</v>
      </c>
      <c r="F31" s="24">
        <v>25.8899676375404</v>
      </c>
      <c r="G31" s="23">
        <v>8000</v>
      </c>
      <c r="H31" s="23">
        <f>G31</f>
        <v>8000</v>
      </c>
    </row>
    <row r="32" spans="1:8" ht="63.75">
      <c r="A32" s="21">
        <v>2</v>
      </c>
      <c r="B32" s="22" t="s">
        <v>98</v>
      </c>
      <c r="C32" s="22" t="s">
        <v>99</v>
      </c>
      <c r="D32" s="23">
        <v>7000</v>
      </c>
      <c r="E32" s="23">
        <v>4000</v>
      </c>
      <c r="F32" s="24">
        <v>57.1428571428571</v>
      </c>
      <c r="G32" s="23">
        <v>4000</v>
      </c>
      <c r="H32" s="23">
        <f>G32</f>
        <v>4000</v>
      </c>
    </row>
    <row r="33" spans="1:8" ht="12.75">
      <c r="A33" s="8"/>
      <c r="B33" s="1"/>
      <c r="C33" s="25" t="s">
        <v>63</v>
      </c>
      <c r="D33" s="22"/>
      <c r="E33" s="22"/>
      <c r="F33" s="22"/>
      <c r="G33" s="27">
        <f>SUM(G31:G32)</f>
        <v>12000</v>
      </c>
      <c r="H33" s="26">
        <f>SUM(H31:H32)</f>
        <v>12000</v>
      </c>
    </row>
    <row r="34" spans="1:8" ht="12.75">
      <c r="A34" s="33" t="s">
        <v>55</v>
      </c>
      <c r="B34" s="34"/>
      <c r="C34" s="34"/>
      <c r="D34" s="34"/>
      <c r="E34" s="34"/>
      <c r="F34" s="34"/>
      <c r="G34" s="34"/>
      <c r="H34" s="34"/>
    </row>
    <row r="35" spans="1:8" ht="32.25" customHeight="1">
      <c r="A35" s="37" t="s">
        <v>70</v>
      </c>
      <c r="B35" s="37"/>
      <c r="C35" s="37"/>
      <c r="D35" s="37"/>
      <c r="E35" s="37"/>
      <c r="F35" s="37"/>
      <c r="G35" s="37"/>
      <c r="H35" s="37"/>
    </row>
    <row r="36" spans="1:8" ht="51">
      <c r="A36" s="20" t="s">
        <v>57</v>
      </c>
      <c r="B36" s="20" t="s">
        <v>58</v>
      </c>
      <c r="C36" s="20" t="s">
        <v>59</v>
      </c>
      <c r="D36" s="20" t="s">
        <v>60</v>
      </c>
      <c r="E36" s="20" t="s">
        <v>61</v>
      </c>
      <c r="F36" s="20" t="s">
        <v>62</v>
      </c>
      <c r="G36" s="20" t="s">
        <v>82</v>
      </c>
      <c r="H36" s="20" t="s">
        <v>83</v>
      </c>
    </row>
    <row r="37" spans="1:8" ht="51">
      <c r="A37" s="21">
        <v>1</v>
      </c>
      <c r="B37" s="22" t="s">
        <v>100</v>
      </c>
      <c r="C37" s="22" t="s">
        <v>101</v>
      </c>
      <c r="D37" s="23">
        <v>5900</v>
      </c>
      <c r="E37" s="23">
        <v>4100</v>
      </c>
      <c r="F37" s="24">
        <v>69.4915254237288</v>
      </c>
      <c r="G37" s="23">
        <f aca="true" t="shared" si="0" ref="G37:G45">H37</f>
        <v>4100</v>
      </c>
      <c r="H37" s="23">
        <v>4100</v>
      </c>
    </row>
    <row r="38" spans="1:8" ht="51">
      <c r="A38" s="21">
        <v>2</v>
      </c>
      <c r="B38" s="22" t="s">
        <v>102</v>
      </c>
      <c r="C38" s="22" t="s">
        <v>103</v>
      </c>
      <c r="D38" s="23">
        <v>31316</v>
      </c>
      <c r="E38" s="23">
        <v>10400</v>
      </c>
      <c r="F38" s="24">
        <v>33.2098607740452</v>
      </c>
      <c r="G38" s="23">
        <f t="shared" si="0"/>
        <v>10400</v>
      </c>
      <c r="H38" s="23">
        <v>10400</v>
      </c>
    </row>
    <row r="39" spans="1:8" ht="51">
      <c r="A39" s="21">
        <v>3</v>
      </c>
      <c r="B39" s="22" t="s">
        <v>104</v>
      </c>
      <c r="C39" s="22" t="s">
        <v>105</v>
      </c>
      <c r="D39" s="23">
        <v>12500</v>
      </c>
      <c r="E39" s="23">
        <v>6000</v>
      </c>
      <c r="F39" s="24">
        <v>48</v>
      </c>
      <c r="G39" s="23">
        <f t="shared" si="0"/>
        <v>6000</v>
      </c>
      <c r="H39" s="23">
        <v>6000</v>
      </c>
    </row>
    <row r="40" spans="1:8" ht="63.75">
      <c r="A40" s="21">
        <v>4</v>
      </c>
      <c r="B40" s="22" t="s">
        <v>104</v>
      </c>
      <c r="C40" s="22" t="s">
        <v>106</v>
      </c>
      <c r="D40" s="23">
        <v>89860</v>
      </c>
      <c r="E40" s="23">
        <v>15000</v>
      </c>
      <c r="F40" s="24">
        <v>16.6926329846427</v>
      </c>
      <c r="G40" s="23">
        <f t="shared" si="0"/>
        <v>15000</v>
      </c>
      <c r="H40" s="23">
        <v>15000</v>
      </c>
    </row>
    <row r="41" spans="1:8" ht="38.25">
      <c r="A41" s="21">
        <v>5</v>
      </c>
      <c r="B41" s="22" t="s">
        <v>104</v>
      </c>
      <c r="C41" s="22" t="s">
        <v>107</v>
      </c>
      <c r="D41" s="23">
        <v>13500</v>
      </c>
      <c r="E41" s="23">
        <v>6000</v>
      </c>
      <c r="F41" s="24">
        <v>44.4444444444444</v>
      </c>
      <c r="G41" s="23">
        <f t="shared" si="0"/>
        <v>6000</v>
      </c>
      <c r="H41" s="23">
        <v>6000</v>
      </c>
    </row>
    <row r="42" spans="1:8" ht="51">
      <c r="A42" s="21">
        <v>6</v>
      </c>
      <c r="B42" s="22" t="s">
        <v>108</v>
      </c>
      <c r="C42" s="22" t="s">
        <v>109</v>
      </c>
      <c r="D42" s="23">
        <v>5000</v>
      </c>
      <c r="E42" s="23">
        <v>2000</v>
      </c>
      <c r="F42" s="24">
        <v>40</v>
      </c>
      <c r="G42" s="23">
        <f t="shared" si="0"/>
        <v>2000</v>
      </c>
      <c r="H42" s="23">
        <v>2000</v>
      </c>
    </row>
    <row r="43" spans="1:8" ht="63.75">
      <c r="A43" s="21">
        <v>7</v>
      </c>
      <c r="B43" s="22" t="s">
        <v>110</v>
      </c>
      <c r="C43" s="22" t="s">
        <v>111</v>
      </c>
      <c r="D43" s="23">
        <v>8000</v>
      </c>
      <c r="E43" s="23">
        <v>4800</v>
      </c>
      <c r="F43" s="24">
        <v>60</v>
      </c>
      <c r="G43" s="23">
        <f t="shared" si="0"/>
        <v>4800</v>
      </c>
      <c r="H43" s="23">
        <v>4800</v>
      </c>
    </row>
    <row r="44" spans="1:8" ht="57" customHeight="1">
      <c r="A44" s="21">
        <v>8</v>
      </c>
      <c r="B44" s="22" t="s">
        <v>112</v>
      </c>
      <c r="C44" s="22" t="s">
        <v>113</v>
      </c>
      <c r="D44" s="23">
        <v>17500</v>
      </c>
      <c r="E44" s="23">
        <v>4600</v>
      </c>
      <c r="F44" s="24">
        <v>26.2857142857142</v>
      </c>
      <c r="G44" s="23">
        <f t="shared" si="0"/>
        <v>4600</v>
      </c>
      <c r="H44" s="23">
        <v>4600</v>
      </c>
    </row>
    <row r="45" spans="1:8" ht="120" customHeight="1">
      <c r="A45" s="21">
        <v>9</v>
      </c>
      <c r="B45" s="22" t="s">
        <v>114</v>
      </c>
      <c r="C45" s="22" t="s">
        <v>115</v>
      </c>
      <c r="D45" s="23">
        <v>3800</v>
      </c>
      <c r="E45" s="23">
        <v>2600</v>
      </c>
      <c r="F45" s="24">
        <v>68.4210526315789</v>
      </c>
      <c r="G45" s="23">
        <f t="shared" si="0"/>
        <v>2600</v>
      </c>
      <c r="H45" s="23">
        <v>2600</v>
      </c>
    </row>
    <row r="46" spans="1:8" ht="12.75">
      <c r="A46" s="8"/>
      <c r="B46" s="1"/>
      <c r="C46" s="25" t="s">
        <v>63</v>
      </c>
      <c r="D46" s="22"/>
      <c r="E46" s="22"/>
      <c r="F46" s="22"/>
      <c r="G46" s="27">
        <f>SUM(G37:G45)</f>
        <v>55500</v>
      </c>
      <c r="H46" s="26">
        <f>SUM(H37:H45)</f>
        <v>55500</v>
      </c>
    </row>
    <row r="47" spans="1:8" ht="12.75">
      <c r="A47" s="33" t="s">
        <v>55</v>
      </c>
      <c r="B47" s="34"/>
      <c r="C47" s="34"/>
      <c r="D47" s="34"/>
      <c r="E47" s="34"/>
      <c r="F47" s="34"/>
      <c r="G47" s="34"/>
      <c r="H47" s="34"/>
    </row>
    <row r="48" spans="1:8" ht="31.5" customHeight="1">
      <c r="A48" s="37" t="s">
        <v>116</v>
      </c>
      <c r="B48" s="37"/>
      <c r="C48" s="37"/>
      <c r="D48" s="37"/>
      <c r="E48" s="37"/>
      <c r="F48" s="37"/>
      <c r="G48" s="37"/>
      <c r="H48" s="37"/>
    </row>
    <row r="49" spans="1:8" ht="51">
      <c r="A49" s="20" t="s">
        <v>57</v>
      </c>
      <c r="B49" s="20" t="s">
        <v>58</v>
      </c>
      <c r="C49" s="20" t="s">
        <v>59</v>
      </c>
      <c r="D49" s="20" t="s">
        <v>60</v>
      </c>
      <c r="E49" s="20" t="s">
        <v>61</v>
      </c>
      <c r="F49" s="20" t="s">
        <v>62</v>
      </c>
      <c r="G49" s="20" t="s">
        <v>82</v>
      </c>
      <c r="H49" s="20" t="s">
        <v>83</v>
      </c>
    </row>
    <row r="50" spans="1:8" ht="76.5">
      <c r="A50" s="21">
        <v>1</v>
      </c>
      <c r="B50" s="22" t="s">
        <v>117</v>
      </c>
      <c r="C50" s="22" t="s">
        <v>118</v>
      </c>
      <c r="D50" s="23">
        <v>8000</v>
      </c>
      <c r="E50" s="23">
        <v>5000</v>
      </c>
      <c r="F50" s="24">
        <v>62.5</v>
      </c>
      <c r="G50" s="23">
        <f>H50</f>
        <v>5000</v>
      </c>
      <c r="H50" s="23">
        <v>5000</v>
      </c>
    </row>
    <row r="51" spans="1:8" ht="63.75">
      <c r="A51" s="21">
        <v>2</v>
      </c>
      <c r="B51" s="22" t="s">
        <v>119</v>
      </c>
      <c r="C51" s="22" t="s">
        <v>120</v>
      </c>
      <c r="D51" s="23">
        <v>9400</v>
      </c>
      <c r="E51" s="23">
        <v>4500</v>
      </c>
      <c r="F51" s="24">
        <v>47.8723404255319</v>
      </c>
      <c r="G51" s="23">
        <f>H51</f>
        <v>4500</v>
      </c>
      <c r="H51" s="23">
        <v>4500</v>
      </c>
    </row>
    <row r="52" spans="1:8" ht="38.25">
      <c r="A52" s="21">
        <v>3</v>
      </c>
      <c r="B52" s="1" t="s">
        <v>121</v>
      </c>
      <c r="C52" s="1" t="s">
        <v>122</v>
      </c>
      <c r="D52" s="2">
        <v>11968</v>
      </c>
      <c r="E52" s="2">
        <v>6200</v>
      </c>
      <c r="F52" s="3">
        <v>51.8048128342245</v>
      </c>
      <c r="G52" s="23">
        <f>H52</f>
        <v>6200</v>
      </c>
      <c r="H52" s="2">
        <v>6200</v>
      </c>
    </row>
    <row r="53" spans="1:8" ht="12.75">
      <c r="A53" s="28"/>
      <c r="B53" s="1"/>
      <c r="C53" s="25" t="s">
        <v>63</v>
      </c>
      <c r="D53" s="23"/>
      <c r="E53" s="23"/>
      <c r="F53" s="22"/>
      <c r="G53" s="27">
        <f>SUM(G50:G52)</f>
        <v>15700</v>
      </c>
      <c r="H53" s="26">
        <f>SUM(H50:H52)</f>
        <v>15700</v>
      </c>
    </row>
    <row r="54" spans="1:8" ht="12.75">
      <c r="A54" s="33" t="s">
        <v>55</v>
      </c>
      <c r="B54" s="34"/>
      <c r="C54" s="34"/>
      <c r="D54" s="34"/>
      <c r="E54" s="34"/>
      <c r="F54" s="34"/>
      <c r="G54" s="34"/>
      <c r="H54" s="34"/>
    </row>
    <row r="55" spans="1:8" ht="34.5" customHeight="1">
      <c r="A55" s="40" t="s">
        <v>123</v>
      </c>
      <c r="B55" s="40"/>
      <c r="C55" s="40"/>
      <c r="D55" s="40"/>
      <c r="E55" s="40"/>
      <c r="F55" s="40"/>
      <c r="G55" s="40"/>
      <c r="H55" s="40"/>
    </row>
    <row r="56" spans="1:8" ht="51">
      <c r="A56" s="20" t="s">
        <v>57</v>
      </c>
      <c r="B56" s="20" t="s">
        <v>58</v>
      </c>
      <c r="C56" s="20" t="s">
        <v>59</v>
      </c>
      <c r="D56" s="20" t="s">
        <v>60</v>
      </c>
      <c r="E56" s="20" t="s">
        <v>61</v>
      </c>
      <c r="F56" s="20" t="s">
        <v>62</v>
      </c>
      <c r="G56" s="20" t="s">
        <v>82</v>
      </c>
      <c r="H56" s="20" t="s">
        <v>83</v>
      </c>
    </row>
    <row r="57" spans="1:8" ht="63.75">
      <c r="A57" s="21">
        <v>1</v>
      </c>
      <c r="B57" s="22" t="s">
        <v>124</v>
      </c>
      <c r="C57" s="22" t="s">
        <v>125</v>
      </c>
      <c r="D57" s="23">
        <v>22550</v>
      </c>
      <c r="E57" s="23">
        <v>6000</v>
      </c>
      <c r="F57" s="24">
        <v>26.6075388026607</v>
      </c>
      <c r="G57" s="23">
        <f>H57</f>
        <v>6000</v>
      </c>
      <c r="H57" s="23">
        <v>6000</v>
      </c>
    </row>
    <row r="58" spans="1:8" ht="38.25">
      <c r="A58" s="21">
        <v>2</v>
      </c>
      <c r="B58" s="22" t="s">
        <v>104</v>
      </c>
      <c r="C58" s="22" t="s">
        <v>126</v>
      </c>
      <c r="D58" s="23">
        <v>32500</v>
      </c>
      <c r="E58" s="23">
        <v>16000</v>
      </c>
      <c r="F58" s="24">
        <v>49.2307692307692</v>
      </c>
      <c r="G58" s="23">
        <f>H58</f>
        <v>16000</v>
      </c>
      <c r="H58" s="23">
        <v>16000</v>
      </c>
    </row>
    <row r="59" spans="1:8" ht="63.75">
      <c r="A59" s="21">
        <v>3</v>
      </c>
      <c r="B59" s="22" t="s">
        <v>112</v>
      </c>
      <c r="C59" s="22" t="s">
        <v>127</v>
      </c>
      <c r="D59" s="23">
        <v>45200</v>
      </c>
      <c r="E59" s="23">
        <v>12800</v>
      </c>
      <c r="F59" s="24">
        <v>28.3185840707964</v>
      </c>
      <c r="G59" s="23">
        <f>H59</f>
        <v>12800</v>
      </c>
      <c r="H59" s="23">
        <v>12800</v>
      </c>
    </row>
    <row r="60" spans="1:8" ht="12.75">
      <c r="A60" s="8"/>
      <c r="B60" s="1"/>
      <c r="C60" s="25" t="s">
        <v>63</v>
      </c>
      <c r="D60" s="23"/>
      <c r="E60" s="23"/>
      <c r="F60" s="22"/>
      <c r="G60" s="27">
        <f>SUM(G57:G59)</f>
        <v>34800</v>
      </c>
      <c r="H60" s="26">
        <f>SUM(H57:H59)</f>
        <v>34800</v>
      </c>
    </row>
    <row r="61" spans="1:8" ht="12.75">
      <c r="A61" s="33" t="s">
        <v>55</v>
      </c>
      <c r="B61" s="34"/>
      <c r="C61" s="34"/>
      <c r="D61" s="34"/>
      <c r="E61" s="34"/>
      <c r="F61" s="34"/>
      <c r="G61" s="34"/>
      <c r="H61" s="34"/>
    </row>
    <row r="62" spans="1:8" ht="31.5" customHeight="1">
      <c r="A62" s="37" t="s">
        <v>76</v>
      </c>
      <c r="B62" s="37"/>
      <c r="C62" s="37"/>
      <c r="D62" s="37"/>
      <c r="E62" s="37"/>
      <c r="F62" s="37"/>
      <c r="G62" s="37"/>
      <c r="H62" s="37"/>
    </row>
    <row r="63" spans="1:8" ht="51">
      <c r="A63" s="20" t="s">
        <v>57</v>
      </c>
      <c r="B63" s="20" t="s">
        <v>58</v>
      </c>
      <c r="C63" s="20" t="s">
        <v>59</v>
      </c>
      <c r="D63" s="20" t="s">
        <v>60</v>
      </c>
      <c r="E63" s="20" t="s">
        <v>61</v>
      </c>
      <c r="F63" s="20" t="s">
        <v>62</v>
      </c>
      <c r="G63" s="20" t="s">
        <v>82</v>
      </c>
      <c r="H63" s="20" t="s">
        <v>83</v>
      </c>
    </row>
    <row r="64" spans="1:8" ht="119.25" customHeight="1">
      <c r="A64" s="21">
        <v>1</v>
      </c>
      <c r="B64" s="22" t="s">
        <v>128</v>
      </c>
      <c r="C64" s="22" t="s">
        <v>129</v>
      </c>
      <c r="D64" s="23">
        <v>14000</v>
      </c>
      <c r="E64" s="23">
        <v>6000</v>
      </c>
      <c r="F64" s="24">
        <v>42.8571428571428</v>
      </c>
      <c r="G64" s="23">
        <v>6000</v>
      </c>
      <c r="H64" s="23">
        <f>G64</f>
        <v>6000</v>
      </c>
    </row>
    <row r="65" spans="1:8" ht="51">
      <c r="A65" s="21">
        <v>2</v>
      </c>
      <c r="B65" s="22" t="s">
        <v>130</v>
      </c>
      <c r="C65" s="22" t="s">
        <v>131</v>
      </c>
      <c r="D65" s="23">
        <v>129000</v>
      </c>
      <c r="E65" s="23">
        <v>50000</v>
      </c>
      <c r="F65" s="24">
        <v>38.7596899224806</v>
      </c>
      <c r="G65" s="23">
        <v>50000</v>
      </c>
      <c r="H65" s="23">
        <f>G65</f>
        <v>50000</v>
      </c>
    </row>
    <row r="66" spans="1:8" ht="52.5" customHeight="1">
      <c r="A66" s="21">
        <v>3</v>
      </c>
      <c r="B66" s="22" t="s">
        <v>132</v>
      </c>
      <c r="C66" s="22" t="s">
        <v>133</v>
      </c>
      <c r="D66" s="23">
        <v>16000</v>
      </c>
      <c r="E66" s="23">
        <v>7000</v>
      </c>
      <c r="F66" s="24">
        <v>43.75</v>
      </c>
      <c r="G66" s="23">
        <v>7000</v>
      </c>
      <c r="H66" s="23">
        <f>G66</f>
        <v>7000</v>
      </c>
    </row>
    <row r="67" spans="1:8" ht="12.75">
      <c r="A67" s="28"/>
      <c r="B67" s="1"/>
      <c r="C67" s="25" t="s">
        <v>63</v>
      </c>
      <c r="D67" s="23">
        <f>SUM(D64:D66)</f>
        <v>159000</v>
      </c>
      <c r="E67" s="23">
        <f>SUM(E64:E66)</f>
        <v>63000</v>
      </c>
      <c r="F67" s="22"/>
      <c r="G67" s="27">
        <f>SUM(G64:G66)</f>
        <v>63000</v>
      </c>
      <c r="H67" s="27">
        <f>SUM(H64:H66)</f>
        <v>63000</v>
      </c>
    </row>
    <row r="69" ht="12.75">
      <c r="G69" s="31"/>
    </row>
  </sheetData>
  <mergeCells count="26">
    <mergeCell ref="A35:H35"/>
    <mergeCell ref="A48:H48"/>
    <mergeCell ref="A23:H23"/>
    <mergeCell ref="A34:H34"/>
    <mergeCell ref="A24:H24"/>
    <mergeCell ref="A29:H29"/>
    <mergeCell ref="A28:H28"/>
    <mergeCell ref="A62:H62"/>
    <mergeCell ref="A47:H47"/>
    <mergeCell ref="A54:H54"/>
    <mergeCell ref="A61:H61"/>
    <mergeCell ref="A55:H55"/>
    <mergeCell ref="A1:D1"/>
    <mergeCell ref="A2:D2"/>
    <mergeCell ref="A3:D3"/>
    <mergeCell ref="A11:H11"/>
    <mergeCell ref="A10:H10"/>
    <mergeCell ref="A5:H5"/>
    <mergeCell ref="A6:H6"/>
    <mergeCell ref="E1:H1"/>
    <mergeCell ref="E2:H2"/>
    <mergeCell ref="E3:H3"/>
    <mergeCell ref="E4:H4"/>
    <mergeCell ref="A22:H22"/>
    <mergeCell ref="A17:H17"/>
    <mergeCell ref="A18:H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5" manualBreakCount="5">
    <brk id="16" max="255" man="1"/>
    <brk id="27" max="255" man="1"/>
    <brk id="37" max="255" man="1"/>
    <brk id="53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72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4.00390625" style="12" customWidth="1"/>
    <col min="2" max="2" width="31.28125" style="6" customWidth="1"/>
    <col min="3" max="3" width="40.28125" style="6" customWidth="1"/>
    <col min="4" max="4" width="10.421875" style="6" customWidth="1"/>
    <col min="5" max="5" width="9.8515625" style="6" customWidth="1"/>
    <col min="6" max="6" width="8.28125" style="6" customWidth="1"/>
    <col min="7" max="7" width="27.7109375" style="5" customWidth="1"/>
    <col min="8" max="12" width="9.140625" style="5" customWidth="1"/>
    <col min="13" max="13" width="9.00390625" style="5" customWidth="1"/>
    <col min="14" max="16384" width="9.140625" style="5" customWidth="1"/>
  </cols>
  <sheetData>
    <row r="1" ht="19.5" customHeight="1"/>
    <row r="2" spans="1:7" ht="19.5" customHeight="1">
      <c r="A2" s="41"/>
      <c r="B2" s="41"/>
      <c r="C2" s="41"/>
      <c r="D2" s="41"/>
      <c r="G2" s="15" t="s">
        <v>0</v>
      </c>
    </row>
    <row r="3" spans="1:7" ht="19.5" customHeight="1">
      <c r="A3" s="41" t="s">
        <v>1</v>
      </c>
      <c r="B3" s="41"/>
      <c r="C3" s="41"/>
      <c r="D3" s="41"/>
      <c r="G3" s="15" t="s">
        <v>135</v>
      </c>
    </row>
    <row r="4" spans="1:7" ht="19.5" customHeight="1">
      <c r="A4" s="41" t="s">
        <v>2</v>
      </c>
      <c r="B4" s="41"/>
      <c r="C4" s="41"/>
      <c r="D4" s="41"/>
      <c r="G4" s="15" t="s">
        <v>54</v>
      </c>
    </row>
    <row r="5" spans="1:7" ht="19.5" customHeight="1">
      <c r="A5" s="43"/>
      <c r="B5" s="43"/>
      <c r="C5" s="43"/>
      <c r="D5" s="43"/>
      <c r="G5" s="15" t="s">
        <v>3</v>
      </c>
    </row>
    <row r="6" spans="1:7" ht="19.5" customHeight="1">
      <c r="A6" s="5"/>
      <c r="B6" s="5"/>
      <c r="C6" s="5"/>
      <c r="D6" s="5"/>
      <c r="G6" s="7"/>
    </row>
    <row r="7" spans="1:6" ht="12.75">
      <c r="A7" s="42" t="s">
        <v>55</v>
      </c>
      <c r="B7" s="43"/>
      <c r="C7" s="43"/>
      <c r="D7" s="43"/>
      <c r="E7" s="43"/>
      <c r="F7" s="43"/>
    </row>
    <row r="8" spans="1:7" ht="25.5" customHeight="1">
      <c r="A8" s="44" t="s">
        <v>56</v>
      </c>
      <c r="B8" s="44"/>
      <c r="C8" s="44"/>
      <c r="D8" s="44"/>
      <c r="E8" s="44"/>
      <c r="F8" s="44"/>
      <c r="G8" s="44"/>
    </row>
    <row r="9" spans="1:7" ht="51" customHeight="1">
      <c r="A9" s="11" t="s">
        <v>57</v>
      </c>
      <c r="B9" s="11" t="s">
        <v>58</v>
      </c>
      <c r="C9" s="11" t="s">
        <v>59</v>
      </c>
      <c r="D9" s="11" t="s">
        <v>60</v>
      </c>
      <c r="E9" s="11" t="s">
        <v>61</v>
      </c>
      <c r="F9" s="11" t="s">
        <v>62</v>
      </c>
      <c r="G9" s="13" t="s">
        <v>4</v>
      </c>
    </row>
    <row r="10" spans="1:7" ht="38.25">
      <c r="A10" s="4">
        <v>1</v>
      </c>
      <c r="B10" s="1" t="s">
        <v>5</v>
      </c>
      <c r="C10" s="1" t="s">
        <v>6</v>
      </c>
      <c r="D10" s="2">
        <v>51065</v>
      </c>
      <c r="E10" s="2">
        <v>19660</v>
      </c>
      <c r="F10" s="3">
        <v>38.4999510427886</v>
      </c>
      <c r="G10" s="1" t="s">
        <v>7</v>
      </c>
    </row>
    <row r="11" spans="1:7" ht="38.25">
      <c r="A11" s="4">
        <v>2</v>
      </c>
      <c r="B11" s="1" t="s">
        <v>8</v>
      </c>
      <c r="C11" s="1" t="s">
        <v>9</v>
      </c>
      <c r="D11" s="2">
        <v>61000</v>
      </c>
      <c r="E11" s="2">
        <v>40000</v>
      </c>
      <c r="F11" s="3">
        <v>65.5737704918032</v>
      </c>
      <c r="G11" s="1" t="s">
        <v>10</v>
      </c>
    </row>
    <row r="12" spans="1:6" ht="12.75">
      <c r="A12" s="8"/>
      <c r="B12" s="1"/>
      <c r="C12" s="14" t="s">
        <v>63</v>
      </c>
      <c r="D12" s="2">
        <f>SUM(D10:D11)</f>
        <v>112065</v>
      </c>
      <c r="E12" s="2">
        <f>SUM(E10:E11)</f>
        <v>59660</v>
      </c>
      <c r="F12" s="1"/>
    </row>
    <row r="13" spans="1:6" ht="12.75">
      <c r="A13" s="42" t="s">
        <v>55</v>
      </c>
      <c r="B13" s="43"/>
      <c r="C13" s="43"/>
      <c r="D13" s="43"/>
      <c r="E13" s="43"/>
      <c r="F13" s="43"/>
    </row>
    <row r="14" spans="1:7" ht="25.5" customHeight="1">
      <c r="A14" s="44" t="s">
        <v>64</v>
      </c>
      <c r="B14" s="44"/>
      <c r="C14" s="44"/>
      <c r="D14" s="44"/>
      <c r="E14" s="44"/>
      <c r="F14" s="44"/>
      <c r="G14" s="44"/>
    </row>
    <row r="15" spans="1:7" ht="51">
      <c r="A15" s="11" t="s">
        <v>57</v>
      </c>
      <c r="B15" s="11" t="s">
        <v>58</v>
      </c>
      <c r="C15" s="11" t="s">
        <v>59</v>
      </c>
      <c r="D15" s="11" t="s">
        <v>60</v>
      </c>
      <c r="E15" s="11" t="s">
        <v>61</v>
      </c>
      <c r="F15" s="11" t="s">
        <v>62</v>
      </c>
      <c r="G15" s="13" t="s">
        <v>4</v>
      </c>
    </row>
    <row r="16" spans="1:7" ht="38.25">
      <c r="A16" s="4">
        <v>1</v>
      </c>
      <c r="B16" s="1" t="s">
        <v>5</v>
      </c>
      <c r="C16" s="1" t="s">
        <v>11</v>
      </c>
      <c r="D16" s="2">
        <v>51305</v>
      </c>
      <c r="E16" s="2">
        <v>20300</v>
      </c>
      <c r="F16" s="3">
        <v>39.5672936360978</v>
      </c>
      <c r="G16" s="1" t="s">
        <v>7</v>
      </c>
    </row>
    <row r="17" spans="1:6" ht="12.75">
      <c r="A17" s="8"/>
      <c r="B17" s="1"/>
      <c r="C17" s="14" t="s">
        <v>63</v>
      </c>
      <c r="D17" s="2">
        <f>SUM(D16)</f>
        <v>51305</v>
      </c>
      <c r="E17" s="2">
        <f>SUM(E16)</f>
        <v>20300</v>
      </c>
      <c r="F17" s="1"/>
    </row>
    <row r="18" spans="1:6" ht="12.75">
      <c r="A18" s="42" t="s">
        <v>55</v>
      </c>
      <c r="B18" s="43"/>
      <c r="C18" s="43"/>
      <c r="D18" s="43"/>
      <c r="E18" s="43"/>
      <c r="F18" s="43"/>
    </row>
    <row r="19" spans="1:7" ht="24" customHeight="1">
      <c r="A19" s="44" t="s">
        <v>65</v>
      </c>
      <c r="B19" s="44"/>
      <c r="C19" s="44"/>
      <c r="D19" s="44"/>
      <c r="E19" s="44"/>
      <c r="F19" s="44"/>
      <c r="G19" s="44"/>
    </row>
    <row r="20" spans="1:7" ht="51">
      <c r="A20" s="11" t="s">
        <v>57</v>
      </c>
      <c r="B20" s="11" t="s">
        <v>58</v>
      </c>
      <c r="C20" s="11" t="s">
        <v>59</v>
      </c>
      <c r="D20" s="11" t="s">
        <v>60</v>
      </c>
      <c r="E20" s="11" t="s">
        <v>61</v>
      </c>
      <c r="F20" s="11" t="s">
        <v>62</v>
      </c>
      <c r="G20" s="13" t="s">
        <v>4</v>
      </c>
    </row>
    <row r="21" spans="1:7" ht="40.5" customHeight="1">
      <c r="A21" s="4">
        <v>1</v>
      </c>
      <c r="B21" s="1" t="s">
        <v>12</v>
      </c>
      <c r="C21" s="1" t="s">
        <v>13</v>
      </c>
      <c r="D21" s="2">
        <v>43000</v>
      </c>
      <c r="E21" s="2">
        <v>27000</v>
      </c>
      <c r="F21" s="3">
        <v>62.7906976744186</v>
      </c>
      <c r="G21" s="1" t="s">
        <v>71</v>
      </c>
    </row>
    <row r="22" spans="1:6" ht="12.75">
      <c r="A22" s="8"/>
      <c r="B22" s="1"/>
      <c r="C22" s="14" t="s">
        <v>63</v>
      </c>
      <c r="D22" s="2">
        <f>SUM(D21)</f>
        <v>43000</v>
      </c>
      <c r="E22" s="2">
        <f>SUM(E21)</f>
        <v>27000</v>
      </c>
      <c r="F22" s="1"/>
    </row>
    <row r="23" spans="1:6" ht="12.75">
      <c r="A23" s="42" t="s">
        <v>55</v>
      </c>
      <c r="B23" s="43"/>
      <c r="C23" s="43"/>
      <c r="D23" s="43"/>
      <c r="E23" s="43"/>
      <c r="F23" s="43"/>
    </row>
    <row r="24" spans="1:6" ht="15" customHeight="1">
      <c r="A24" s="9" t="s">
        <v>66</v>
      </c>
      <c r="B24" s="10"/>
      <c r="C24" s="10"/>
      <c r="D24" s="10"/>
      <c r="E24" s="10"/>
      <c r="F24" s="10"/>
    </row>
    <row r="25" spans="1:7" ht="51">
      <c r="A25" s="11" t="s">
        <v>57</v>
      </c>
      <c r="B25" s="11" t="s">
        <v>58</v>
      </c>
      <c r="C25" s="11" t="s">
        <v>59</v>
      </c>
      <c r="D25" s="11" t="s">
        <v>60</v>
      </c>
      <c r="E25" s="11" t="s">
        <v>61</v>
      </c>
      <c r="F25" s="11" t="s">
        <v>62</v>
      </c>
      <c r="G25" s="13" t="s">
        <v>4</v>
      </c>
    </row>
    <row r="26" spans="1:7" ht="38.25">
      <c r="A26" s="4">
        <v>1</v>
      </c>
      <c r="B26" s="1" t="s">
        <v>5</v>
      </c>
      <c r="C26" s="1" t="s">
        <v>14</v>
      </c>
      <c r="D26" s="2">
        <v>78260</v>
      </c>
      <c r="E26" s="2">
        <v>27100</v>
      </c>
      <c r="F26" s="3">
        <v>34.6281625351392</v>
      </c>
      <c r="G26" s="1" t="s">
        <v>7</v>
      </c>
    </row>
    <row r="27" spans="1:6" ht="12.75">
      <c r="A27" s="8"/>
      <c r="B27" s="1"/>
      <c r="C27" s="14" t="s">
        <v>63</v>
      </c>
      <c r="D27" s="2">
        <f>SUM(D26)</f>
        <v>78260</v>
      </c>
      <c r="E27" s="2">
        <f>SUM(E26)</f>
        <v>27100</v>
      </c>
      <c r="F27" s="1"/>
    </row>
    <row r="28" spans="1:6" ht="12.75">
      <c r="A28" s="42" t="s">
        <v>55</v>
      </c>
      <c r="B28" s="43"/>
      <c r="C28" s="43"/>
      <c r="D28" s="43"/>
      <c r="E28" s="43"/>
      <c r="F28" s="43"/>
    </row>
    <row r="29" spans="1:6" ht="17.25" customHeight="1">
      <c r="A29" s="9" t="s">
        <v>67</v>
      </c>
      <c r="B29" s="10"/>
      <c r="C29" s="10"/>
      <c r="D29" s="10"/>
      <c r="E29" s="10"/>
      <c r="F29" s="10"/>
    </row>
    <row r="30" spans="1:7" ht="51">
      <c r="A30" s="11" t="s">
        <v>57</v>
      </c>
      <c r="B30" s="11" t="s">
        <v>58</v>
      </c>
      <c r="C30" s="11" t="s">
        <v>59</v>
      </c>
      <c r="D30" s="11" t="s">
        <v>60</v>
      </c>
      <c r="E30" s="11" t="s">
        <v>61</v>
      </c>
      <c r="F30" s="11" t="s">
        <v>62</v>
      </c>
      <c r="G30" s="13" t="s">
        <v>4</v>
      </c>
    </row>
    <row r="31" spans="1:7" ht="38.25">
      <c r="A31" s="4">
        <v>1</v>
      </c>
      <c r="B31" s="1" t="s">
        <v>15</v>
      </c>
      <c r="C31" s="1" t="s">
        <v>16</v>
      </c>
      <c r="D31" s="2">
        <v>126000</v>
      </c>
      <c r="E31" s="2">
        <v>40000</v>
      </c>
      <c r="F31" s="3">
        <v>31.7460317460317</v>
      </c>
      <c r="G31" s="1" t="s">
        <v>17</v>
      </c>
    </row>
    <row r="32" spans="1:6" ht="12.75">
      <c r="A32" s="8"/>
      <c r="B32" s="1"/>
      <c r="C32" s="14" t="s">
        <v>63</v>
      </c>
      <c r="D32" s="2">
        <f>SUM(D31)</f>
        <v>126000</v>
      </c>
      <c r="E32" s="2">
        <f>SUM(E31)</f>
        <v>40000</v>
      </c>
      <c r="F32" s="1"/>
    </row>
    <row r="33" spans="1:6" ht="12.75">
      <c r="A33" s="42" t="s">
        <v>55</v>
      </c>
      <c r="B33" s="43"/>
      <c r="C33" s="43"/>
      <c r="D33" s="43"/>
      <c r="E33" s="43"/>
      <c r="F33" s="43"/>
    </row>
    <row r="34" spans="1:7" ht="28.5" customHeight="1">
      <c r="A34" s="44" t="s">
        <v>68</v>
      </c>
      <c r="B34" s="44"/>
      <c r="C34" s="44"/>
      <c r="D34" s="44"/>
      <c r="E34" s="44"/>
      <c r="F34" s="44"/>
      <c r="G34" s="44"/>
    </row>
    <row r="35" spans="1:7" ht="51">
      <c r="A35" s="11" t="s">
        <v>57</v>
      </c>
      <c r="B35" s="11" t="s">
        <v>58</v>
      </c>
      <c r="C35" s="11" t="s">
        <v>59</v>
      </c>
      <c r="D35" s="11" t="s">
        <v>60</v>
      </c>
      <c r="E35" s="11" t="s">
        <v>61</v>
      </c>
      <c r="F35" s="11" t="s">
        <v>62</v>
      </c>
      <c r="G35" s="13" t="s">
        <v>4</v>
      </c>
    </row>
    <row r="36" spans="1:7" ht="51">
      <c r="A36" s="4">
        <v>1</v>
      </c>
      <c r="B36" s="1" t="s">
        <v>18</v>
      </c>
      <c r="C36" s="1" t="s">
        <v>19</v>
      </c>
      <c r="D36" s="2">
        <v>120000</v>
      </c>
      <c r="E36" s="2">
        <v>60000</v>
      </c>
      <c r="F36" s="3">
        <v>50</v>
      </c>
      <c r="G36" s="1" t="s">
        <v>72</v>
      </c>
    </row>
    <row r="37" spans="1:7" ht="51">
      <c r="A37" s="4">
        <v>2</v>
      </c>
      <c r="B37" s="1" t="s">
        <v>20</v>
      </c>
      <c r="C37" s="1" t="s">
        <v>21</v>
      </c>
      <c r="D37" s="2">
        <v>121550</v>
      </c>
      <c r="E37" s="2">
        <v>51400</v>
      </c>
      <c r="F37" s="3">
        <v>42.2871246400658</v>
      </c>
      <c r="G37" s="1" t="s">
        <v>22</v>
      </c>
    </row>
    <row r="38" spans="1:7" ht="51">
      <c r="A38" s="4">
        <v>3</v>
      </c>
      <c r="B38" s="1" t="s">
        <v>20</v>
      </c>
      <c r="C38" s="1" t="s">
        <v>23</v>
      </c>
      <c r="D38" s="2">
        <v>31000</v>
      </c>
      <c r="E38" s="2">
        <v>12000</v>
      </c>
      <c r="F38" s="3">
        <v>38.7096774193548</v>
      </c>
      <c r="G38" s="1" t="s">
        <v>22</v>
      </c>
    </row>
    <row r="39" spans="1:6" ht="12.75">
      <c r="A39" s="8"/>
      <c r="B39" s="1"/>
      <c r="C39" s="14" t="s">
        <v>63</v>
      </c>
      <c r="D39" s="2">
        <f>SUM(D36:D38)</f>
        <v>272550</v>
      </c>
      <c r="E39" s="2">
        <f>SUM(E36:E38)</f>
        <v>123400</v>
      </c>
      <c r="F39" s="1"/>
    </row>
    <row r="40" spans="1:6" ht="12.75">
      <c r="A40" s="42" t="s">
        <v>55</v>
      </c>
      <c r="B40" s="43"/>
      <c r="C40" s="43"/>
      <c r="D40" s="43"/>
      <c r="E40" s="43"/>
      <c r="F40" s="43"/>
    </row>
    <row r="41" spans="1:7" ht="27.75" customHeight="1">
      <c r="A41" s="44" t="s">
        <v>69</v>
      </c>
      <c r="B41" s="44"/>
      <c r="C41" s="44"/>
      <c r="D41" s="44"/>
      <c r="E41" s="44"/>
      <c r="F41" s="44"/>
      <c r="G41" s="44"/>
    </row>
    <row r="42" spans="1:7" ht="51">
      <c r="A42" s="11" t="s">
        <v>57</v>
      </c>
      <c r="B42" s="11" t="s">
        <v>58</v>
      </c>
      <c r="C42" s="11" t="s">
        <v>59</v>
      </c>
      <c r="D42" s="11" t="s">
        <v>60</v>
      </c>
      <c r="E42" s="11" t="s">
        <v>61</v>
      </c>
      <c r="F42" s="11" t="s">
        <v>62</v>
      </c>
      <c r="G42" s="13" t="s">
        <v>4</v>
      </c>
    </row>
    <row r="43" spans="1:7" ht="51">
      <c r="A43" s="4">
        <v>1</v>
      </c>
      <c r="B43" s="1" t="s">
        <v>15</v>
      </c>
      <c r="C43" s="1" t="s">
        <v>24</v>
      </c>
      <c r="D43" s="2">
        <v>21950</v>
      </c>
      <c r="E43" s="2">
        <v>21950</v>
      </c>
      <c r="F43" s="3">
        <v>64.6924829157175</v>
      </c>
      <c r="G43" s="1" t="s">
        <v>17</v>
      </c>
    </row>
    <row r="44" spans="1:7" ht="51">
      <c r="A44" s="4">
        <v>2</v>
      </c>
      <c r="B44" s="1" t="s">
        <v>15</v>
      </c>
      <c r="C44" s="1" t="s">
        <v>25</v>
      </c>
      <c r="D44" s="2">
        <v>34100</v>
      </c>
      <c r="E44" s="2">
        <v>34100</v>
      </c>
      <c r="F44" s="3">
        <v>78.8856304985337</v>
      </c>
      <c r="G44" s="1" t="s">
        <v>17</v>
      </c>
    </row>
    <row r="45" spans="1:6" ht="12.75">
      <c r="A45" s="8"/>
      <c r="B45" s="1"/>
      <c r="C45" s="14" t="s">
        <v>63</v>
      </c>
      <c r="D45" s="2">
        <f>SUM(D43:D44)</f>
        <v>56050</v>
      </c>
      <c r="E45" s="2">
        <f>SUM(E43:E44)</f>
        <v>56050</v>
      </c>
      <c r="F45" s="1"/>
    </row>
    <row r="46" spans="1:6" ht="12.75">
      <c r="A46" s="42" t="s">
        <v>55</v>
      </c>
      <c r="B46" s="43"/>
      <c r="C46" s="43"/>
      <c r="D46" s="43"/>
      <c r="E46" s="43"/>
      <c r="F46" s="43"/>
    </row>
    <row r="47" spans="1:7" ht="30" customHeight="1">
      <c r="A47" s="44" t="s">
        <v>70</v>
      </c>
      <c r="B47" s="44"/>
      <c r="C47" s="44"/>
      <c r="D47" s="44"/>
      <c r="E47" s="44"/>
      <c r="F47" s="44"/>
      <c r="G47" s="44"/>
    </row>
    <row r="48" spans="1:7" ht="51">
      <c r="A48" s="11" t="s">
        <v>57</v>
      </c>
      <c r="B48" s="11" t="s">
        <v>58</v>
      </c>
      <c r="C48" s="11" t="s">
        <v>59</v>
      </c>
      <c r="D48" s="11" t="s">
        <v>60</v>
      </c>
      <c r="E48" s="11" t="s">
        <v>61</v>
      </c>
      <c r="F48" s="11" t="s">
        <v>62</v>
      </c>
      <c r="G48" s="13" t="s">
        <v>4</v>
      </c>
    </row>
    <row r="49" spans="1:7" ht="51">
      <c r="A49" s="4">
        <v>1</v>
      </c>
      <c r="B49" s="1" t="s">
        <v>26</v>
      </c>
      <c r="C49" s="1" t="s">
        <v>27</v>
      </c>
      <c r="D49" s="2">
        <v>4650</v>
      </c>
      <c r="E49" s="2">
        <v>3950</v>
      </c>
      <c r="F49" s="3">
        <v>84.9462365591397</v>
      </c>
      <c r="G49" s="1" t="s">
        <v>28</v>
      </c>
    </row>
    <row r="50" spans="1:7" ht="51">
      <c r="A50" s="4">
        <v>2</v>
      </c>
      <c r="B50" s="1" t="s">
        <v>26</v>
      </c>
      <c r="C50" s="1" t="s">
        <v>29</v>
      </c>
      <c r="D50" s="2">
        <v>3050</v>
      </c>
      <c r="E50" s="2">
        <v>2100</v>
      </c>
      <c r="F50" s="3">
        <v>68.8524590163934</v>
      </c>
      <c r="G50" s="1" t="s">
        <v>28</v>
      </c>
    </row>
    <row r="51" spans="1:7" ht="51">
      <c r="A51" s="4">
        <v>3</v>
      </c>
      <c r="B51" s="1" t="s">
        <v>26</v>
      </c>
      <c r="C51" s="1" t="s">
        <v>30</v>
      </c>
      <c r="D51" s="2">
        <v>3700</v>
      </c>
      <c r="E51" s="2">
        <v>2550</v>
      </c>
      <c r="F51" s="3">
        <v>68.9189189189189</v>
      </c>
      <c r="G51" s="1" t="s">
        <v>28</v>
      </c>
    </row>
    <row r="52" spans="1:7" ht="51">
      <c r="A52" s="4">
        <v>4</v>
      </c>
      <c r="B52" s="1" t="s">
        <v>26</v>
      </c>
      <c r="C52" s="1" t="s">
        <v>31</v>
      </c>
      <c r="D52" s="2">
        <v>5350</v>
      </c>
      <c r="E52" s="2">
        <v>4050</v>
      </c>
      <c r="F52" s="3">
        <v>75.7009345794392</v>
      </c>
      <c r="G52" s="1" t="s">
        <v>28</v>
      </c>
    </row>
    <row r="53" spans="1:7" ht="63.75">
      <c r="A53" s="4">
        <v>5</v>
      </c>
      <c r="B53" s="1" t="s">
        <v>5</v>
      </c>
      <c r="C53" s="1" t="s">
        <v>32</v>
      </c>
      <c r="D53" s="2">
        <v>79900</v>
      </c>
      <c r="E53" s="2">
        <v>24500</v>
      </c>
      <c r="F53" s="3">
        <v>30.6633291614518</v>
      </c>
      <c r="G53" s="1" t="s">
        <v>7</v>
      </c>
    </row>
    <row r="54" spans="1:6" ht="12.75">
      <c r="A54" s="8"/>
      <c r="B54" s="1"/>
      <c r="C54" s="14" t="s">
        <v>63</v>
      </c>
      <c r="D54" s="2">
        <f>SUM(D49:D53)</f>
        <v>96650</v>
      </c>
      <c r="E54" s="2">
        <f>SUM(E49:E53)</f>
        <v>37150</v>
      </c>
      <c r="F54" s="1"/>
    </row>
    <row r="55" spans="1:6" ht="12.75">
      <c r="A55" s="42" t="s">
        <v>55</v>
      </c>
      <c r="B55" s="43"/>
      <c r="C55" s="43"/>
      <c r="D55" s="43"/>
      <c r="E55" s="43"/>
      <c r="F55" s="43"/>
    </row>
    <row r="56" spans="1:7" ht="33.75" customHeight="1">
      <c r="A56" s="40" t="s">
        <v>76</v>
      </c>
      <c r="B56" s="40"/>
      <c r="C56" s="40"/>
      <c r="D56" s="40"/>
      <c r="E56" s="40"/>
      <c r="F56" s="40"/>
      <c r="G56" s="40"/>
    </row>
    <row r="57" spans="1:7" ht="51">
      <c r="A57" s="11" t="s">
        <v>57</v>
      </c>
      <c r="B57" s="11" t="s">
        <v>58</v>
      </c>
      <c r="C57" s="11" t="s">
        <v>59</v>
      </c>
      <c r="D57" s="11" t="s">
        <v>60</v>
      </c>
      <c r="E57" s="11" t="s">
        <v>61</v>
      </c>
      <c r="F57" s="11" t="s">
        <v>62</v>
      </c>
      <c r="G57" s="13" t="s">
        <v>4</v>
      </c>
    </row>
    <row r="58" spans="1:7" ht="51">
      <c r="A58" s="4">
        <v>1</v>
      </c>
      <c r="B58" s="1" t="s">
        <v>33</v>
      </c>
      <c r="C58" s="1" t="s">
        <v>34</v>
      </c>
      <c r="D58" s="2">
        <v>737000</v>
      </c>
      <c r="E58" s="2">
        <v>400000</v>
      </c>
      <c r="F58" s="3">
        <v>54.2740841248303</v>
      </c>
      <c r="G58" s="1" t="s">
        <v>73</v>
      </c>
    </row>
    <row r="59" spans="1:7" ht="25.5">
      <c r="A59" s="4">
        <v>2</v>
      </c>
      <c r="B59" s="1" t="s">
        <v>35</v>
      </c>
      <c r="C59" s="1" t="s">
        <v>36</v>
      </c>
      <c r="D59" s="2">
        <v>779640</v>
      </c>
      <c r="E59" s="2">
        <v>435640</v>
      </c>
      <c r="F59" s="3">
        <v>55.877071468883</v>
      </c>
      <c r="G59" s="1" t="s">
        <v>37</v>
      </c>
    </row>
    <row r="60" spans="1:7" ht="51">
      <c r="A60" s="4">
        <v>3</v>
      </c>
      <c r="B60" s="1" t="s">
        <v>38</v>
      </c>
      <c r="C60" s="1" t="s">
        <v>39</v>
      </c>
      <c r="D60" s="2">
        <v>44225</v>
      </c>
      <c r="E60" s="2">
        <v>40000</v>
      </c>
      <c r="F60" s="3">
        <v>90.4465799886941</v>
      </c>
      <c r="G60" s="1" t="s">
        <v>40</v>
      </c>
    </row>
    <row r="61" spans="1:7" ht="76.5">
      <c r="A61" s="4">
        <v>4</v>
      </c>
      <c r="B61" s="1" t="s">
        <v>41</v>
      </c>
      <c r="C61" s="1" t="s">
        <v>42</v>
      </c>
      <c r="D61" s="2">
        <v>110000</v>
      </c>
      <c r="E61" s="2">
        <v>40000</v>
      </c>
      <c r="F61" s="3">
        <v>36.3636363636363</v>
      </c>
      <c r="G61" s="1" t="s">
        <v>43</v>
      </c>
    </row>
    <row r="62" spans="1:7" ht="63.75">
      <c r="A62" s="4">
        <v>5</v>
      </c>
      <c r="B62" s="1" t="s">
        <v>44</v>
      </c>
      <c r="C62" s="1" t="s">
        <v>45</v>
      </c>
      <c r="D62" s="2">
        <v>171143</v>
      </c>
      <c r="E62" s="2">
        <v>135000</v>
      </c>
      <c r="F62" s="3">
        <v>78.8814032709488</v>
      </c>
      <c r="G62" s="1" t="s">
        <v>74</v>
      </c>
    </row>
    <row r="63" spans="1:7" ht="38.25">
      <c r="A63" s="4">
        <v>6</v>
      </c>
      <c r="B63" s="1" t="s">
        <v>44</v>
      </c>
      <c r="C63" s="1" t="s">
        <v>46</v>
      </c>
      <c r="D63" s="2">
        <v>92000</v>
      </c>
      <c r="E63" s="2">
        <v>18000</v>
      </c>
      <c r="F63" s="3">
        <v>19.5652173913043</v>
      </c>
      <c r="G63" s="1" t="s">
        <v>74</v>
      </c>
    </row>
    <row r="64" spans="1:7" ht="38.25">
      <c r="A64" s="4">
        <v>7</v>
      </c>
      <c r="B64" s="1" t="s">
        <v>47</v>
      </c>
      <c r="C64" s="1" t="s">
        <v>48</v>
      </c>
      <c r="D64" s="2">
        <v>20325</v>
      </c>
      <c r="E64" s="2">
        <v>12000</v>
      </c>
      <c r="F64" s="3">
        <v>59.040590405904</v>
      </c>
      <c r="G64" s="1" t="s">
        <v>49</v>
      </c>
    </row>
    <row r="65" spans="1:7" ht="25.5">
      <c r="A65" s="4">
        <v>8</v>
      </c>
      <c r="B65" s="1" t="s">
        <v>47</v>
      </c>
      <c r="C65" s="1" t="s">
        <v>50</v>
      </c>
      <c r="D65" s="2">
        <v>26400</v>
      </c>
      <c r="E65" s="2">
        <v>14900</v>
      </c>
      <c r="F65" s="3">
        <v>56.4393939393939</v>
      </c>
      <c r="G65" s="1" t="s">
        <v>49</v>
      </c>
    </row>
    <row r="66" spans="1:7" ht="25.5">
      <c r="A66" s="4">
        <v>9</v>
      </c>
      <c r="B66" s="1" t="s">
        <v>47</v>
      </c>
      <c r="C66" s="1" t="s">
        <v>51</v>
      </c>
      <c r="D66" s="2">
        <v>21100</v>
      </c>
      <c r="E66" s="2">
        <v>11600</v>
      </c>
      <c r="F66" s="3">
        <v>54.9763033175355</v>
      </c>
      <c r="G66" s="1" t="s">
        <v>49</v>
      </c>
    </row>
    <row r="67" spans="1:7" ht="51">
      <c r="A67" s="4">
        <v>10</v>
      </c>
      <c r="B67" s="1" t="s">
        <v>52</v>
      </c>
      <c r="C67" s="1" t="s">
        <v>53</v>
      </c>
      <c r="D67" s="2">
        <v>29940</v>
      </c>
      <c r="E67" s="2">
        <v>16000</v>
      </c>
      <c r="F67" s="3">
        <v>53.440213760855</v>
      </c>
      <c r="G67" s="1" t="s">
        <v>75</v>
      </c>
    </row>
    <row r="68" spans="1:6" ht="12.75">
      <c r="A68" s="8"/>
      <c r="B68" s="1"/>
      <c r="C68" s="14" t="s">
        <v>63</v>
      </c>
      <c r="D68" s="2">
        <f>SUM(D58:D67)</f>
        <v>2031773</v>
      </c>
      <c r="E68" s="2">
        <f>SUM(E58:E67)</f>
        <v>1123140</v>
      </c>
      <c r="F68" s="1"/>
    </row>
    <row r="72" ht="12.75">
      <c r="B72" s="12"/>
    </row>
  </sheetData>
  <mergeCells count="20">
    <mergeCell ref="A56:G56"/>
    <mergeCell ref="A33:F33"/>
    <mergeCell ref="A40:F40"/>
    <mergeCell ref="A46:F46"/>
    <mergeCell ref="A55:F55"/>
    <mergeCell ref="A34:G34"/>
    <mergeCell ref="A41:G41"/>
    <mergeCell ref="A28:F28"/>
    <mergeCell ref="A47:G47"/>
    <mergeCell ref="A18:F18"/>
    <mergeCell ref="A14:G14"/>
    <mergeCell ref="A19:G19"/>
    <mergeCell ref="A23:F23"/>
    <mergeCell ref="A2:D2"/>
    <mergeCell ref="A3:D3"/>
    <mergeCell ref="A7:F7"/>
    <mergeCell ref="A13:F13"/>
    <mergeCell ref="A8:G8"/>
    <mergeCell ref="A4:D4"/>
    <mergeCell ref="A5:D5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17" max="255" man="1"/>
    <brk id="32" max="255" man="1"/>
    <brk id="45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2008-02-02T14:16:15Z</cp:lastPrinted>
  <dcterms:created xsi:type="dcterms:W3CDTF">2008-01-22T14:29:02Z</dcterms:created>
  <dcterms:modified xsi:type="dcterms:W3CDTF">2008-02-04T11:37:12Z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